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definedNames>
    <definedName name="_xlnm._FilterDatabase" localSheetId="0" hidden="1">Sheet1!$A$2:$XFA$379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<sst xmlns="http://schemas.openxmlformats.org/spreadsheetml/2006/main" count="2398" uniqueCount="890">
  <si>
    <t>北京市东城区卫生健康委所属事业单位2023年第一次公开招聘专业技能测试、面试、总成绩</t>
  </si>
  <si>
    <t>序号</t>
  </si>
  <si>
    <t>单位名称</t>
  </si>
  <si>
    <t>姓名</t>
  </si>
  <si>
    <t>岗位名称</t>
  </si>
  <si>
    <t>岗位代码</t>
  </si>
  <si>
    <t>身份证后六位</t>
  </si>
  <si>
    <t>笔试成绩</t>
  </si>
  <si>
    <t>专业技能测试成绩</t>
  </si>
  <si>
    <t>面试成绩</t>
  </si>
  <si>
    <t>总成绩</t>
  </si>
  <si>
    <t>北京市东城区社区卫生服务管理中心</t>
  </si>
  <si>
    <t>马彩云</t>
  </si>
  <si>
    <t>防保医师</t>
  </si>
  <si>
    <t>A001</t>
  </si>
  <si>
    <t>181222</t>
  </si>
  <si>
    <t>——</t>
  </si>
  <si>
    <t>管秀刚</t>
  </si>
  <si>
    <t>090931</t>
  </si>
  <si>
    <t>缺考</t>
  </si>
  <si>
    <t>林怡如</t>
  </si>
  <si>
    <t>全科医师</t>
  </si>
  <si>
    <t>A002</t>
  </si>
  <si>
    <t>240043</t>
  </si>
  <si>
    <t>焦凯诚</t>
  </si>
  <si>
    <t>308044</t>
  </si>
  <si>
    <t>周婷</t>
  </si>
  <si>
    <t>041949</t>
  </si>
  <si>
    <t>谢雨欣</t>
  </si>
  <si>
    <t>160069</t>
  </si>
  <si>
    <t>李睿琦</t>
  </si>
  <si>
    <t>中医全科医师一岗</t>
  </si>
  <si>
    <t>A003</t>
  </si>
  <si>
    <t>031221</t>
  </si>
  <si>
    <t>徐靖妮</t>
  </si>
  <si>
    <t>140926</t>
  </si>
  <si>
    <t>毛玉璇</t>
  </si>
  <si>
    <t>233524</t>
  </si>
  <si>
    <t>许月</t>
  </si>
  <si>
    <t>275641</t>
  </si>
  <si>
    <t>赵丽娜</t>
  </si>
  <si>
    <t>034387</t>
  </si>
  <si>
    <t>李斯琪</t>
  </si>
  <si>
    <t>250026</t>
  </si>
  <si>
    <t>张莉</t>
  </si>
  <si>
    <t>03392X</t>
  </si>
  <si>
    <t>邢变变</t>
  </si>
  <si>
    <t>150025</t>
  </si>
  <si>
    <t>杨洋</t>
  </si>
  <si>
    <t>023122</t>
  </si>
  <si>
    <t>程潞瑶</t>
  </si>
  <si>
    <t>017223</t>
  </si>
  <si>
    <t>晏振东</t>
  </si>
  <si>
    <t>中医全科医师三岗</t>
  </si>
  <si>
    <t>A005</t>
  </si>
  <si>
    <t>170034</t>
  </si>
  <si>
    <t>李思洋</t>
  </si>
  <si>
    <t>191868</t>
  </si>
  <si>
    <t>刘京娟</t>
  </si>
  <si>
    <t>170022</t>
  </si>
  <si>
    <t>冯元</t>
  </si>
  <si>
    <t>301120</t>
  </si>
  <si>
    <t>赵语嫣</t>
  </si>
  <si>
    <t>100327</t>
  </si>
  <si>
    <t>张雨桐</t>
  </si>
  <si>
    <t>护理</t>
  </si>
  <si>
    <t>A006</t>
  </si>
  <si>
    <t>010043</t>
  </si>
  <si>
    <t>北京市东城区永定门外社区卫生服务中心</t>
  </si>
  <si>
    <t>龚亿馨</t>
  </si>
  <si>
    <t>财务会计</t>
  </si>
  <si>
    <t>A007</t>
  </si>
  <si>
    <t>011521</t>
  </si>
  <si>
    <t>丁畅</t>
  </si>
  <si>
    <t>李祎</t>
  </si>
  <si>
    <t>宋梓铱</t>
  </si>
  <si>
    <t>中医师</t>
  </si>
  <si>
    <t>A010</t>
  </si>
  <si>
    <t>03302X</t>
  </si>
  <si>
    <t>苏莉舒</t>
  </si>
  <si>
    <t>左可佳</t>
  </si>
  <si>
    <t>29002X</t>
  </si>
  <si>
    <t>苏依娜</t>
  </si>
  <si>
    <t>A012</t>
  </si>
  <si>
    <t>中共北京市东城区委卫生健康工委党校</t>
  </si>
  <si>
    <t>戴辰璇</t>
  </si>
  <si>
    <t>综合办公室文员</t>
  </si>
  <si>
    <t>A013</t>
  </si>
  <si>
    <t>150327</t>
  </si>
  <si>
    <t>刘俏琳</t>
  </si>
  <si>
    <t>173342</t>
  </si>
  <si>
    <t>北京市东城区天坛社区卫生服务中心</t>
  </si>
  <si>
    <t>杨超</t>
  </si>
  <si>
    <t>A014</t>
  </si>
  <si>
    <t>083415</t>
  </si>
  <si>
    <t>安奕涵</t>
  </si>
  <si>
    <t>220043</t>
  </si>
  <si>
    <t>靳蔚</t>
  </si>
  <si>
    <t>102743</t>
  </si>
  <si>
    <t>杨佳琪</t>
  </si>
  <si>
    <t>180023</t>
  </si>
  <si>
    <t>杜文哲</t>
  </si>
  <si>
    <t>110024</t>
  </si>
  <si>
    <t>北京市东城区第一人民医院</t>
  </si>
  <si>
    <t>魏畅</t>
  </si>
  <si>
    <t>中医医师</t>
  </si>
  <si>
    <t>A016</t>
  </si>
  <si>
    <t>李梓荣</t>
  </si>
  <si>
    <t>黄小娟</t>
  </si>
  <si>
    <t>李玉杰</t>
  </si>
  <si>
    <t>陈冉</t>
  </si>
  <si>
    <t>074221</t>
  </si>
  <si>
    <t>罗悦</t>
  </si>
  <si>
    <t>医师</t>
  </si>
  <si>
    <t>A018</t>
  </si>
  <si>
    <t>吴韶徽</t>
  </si>
  <si>
    <t>A020</t>
  </si>
  <si>
    <t>郝雨函</t>
  </si>
  <si>
    <t>北京市东城区体育馆路社区卫生服务中心</t>
  </si>
  <si>
    <t>孙娜</t>
  </si>
  <si>
    <t>A025</t>
  </si>
  <si>
    <t>张一纯</t>
  </si>
  <si>
    <t>韩冰</t>
  </si>
  <si>
    <t>A026</t>
  </si>
  <si>
    <t>北京市东城区建国门社区卫生服务中心</t>
  </si>
  <si>
    <t>王馨悦</t>
  </si>
  <si>
    <t>A027</t>
  </si>
  <si>
    <t>袁峥</t>
  </si>
  <si>
    <t>010826</t>
  </si>
  <si>
    <t>祝伊扬</t>
  </si>
  <si>
    <t>财务管理</t>
  </si>
  <si>
    <t>A029</t>
  </si>
  <si>
    <t>陈雨佳</t>
  </si>
  <si>
    <t>北京市隆福医院</t>
  </si>
  <si>
    <t>何欣</t>
  </si>
  <si>
    <t>临床药师</t>
  </si>
  <si>
    <t>A035</t>
  </si>
  <si>
    <t>035024</t>
  </si>
  <si>
    <t>倪恬</t>
  </si>
  <si>
    <t>中药师</t>
  </si>
  <si>
    <t xml:space="preserve">A036 </t>
  </si>
  <si>
    <t>300024</t>
  </si>
  <si>
    <t>李海龙</t>
  </si>
  <si>
    <t>133611</t>
  </si>
  <si>
    <t>李沐阳</t>
  </si>
  <si>
    <t>303517</t>
  </si>
  <si>
    <t>郭梓堃</t>
  </si>
  <si>
    <t>131322</t>
  </si>
  <si>
    <t>印天舒</t>
  </si>
  <si>
    <t>043028</t>
  </si>
  <si>
    <t>江思博文</t>
  </si>
  <si>
    <t>康复技师</t>
  </si>
  <si>
    <t>A037</t>
  </si>
  <si>
    <t>182711</t>
  </si>
  <si>
    <t>王子雨</t>
  </si>
  <si>
    <t>270569</t>
  </si>
  <si>
    <t>胡丹妮</t>
  </si>
  <si>
    <t>07102X</t>
  </si>
  <si>
    <t>陈潇</t>
  </si>
  <si>
    <t>护士</t>
  </si>
  <si>
    <t>A038</t>
  </si>
  <si>
    <t>075222</t>
  </si>
  <si>
    <t>赵星遥</t>
  </si>
  <si>
    <t>225024</t>
  </si>
  <si>
    <t>郑毅</t>
  </si>
  <si>
    <t>16181X</t>
  </si>
  <si>
    <t>尹昕苒</t>
  </si>
  <si>
    <t>033826</t>
  </si>
  <si>
    <t>李昂</t>
  </si>
  <si>
    <t>211021</t>
  </si>
  <si>
    <t>于佳璐</t>
  </si>
  <si>
    <t>022525</t>
  </si>
  <si>
    <t>苗奇</t>
  </si>
  <si>
    <t>06272X</t>
  </si>
  <si>
    <t>孙佳楠</t>
  </si>
  <si>
    <t>221527</t>
  </si>
  <si>
    <t>张津硕</t>
  </si>
  <si>
    <t>086810</t>
  </si>
  <si>
    <t>李宇坤</t>
  </si>
  <si>
    <t>142363</t>
  </si>
  <si>
    <t>张家伟</t>
  </si>
  <si>
    <t>093312</t>
  </si>
  <si>
    <t>梁兆方圆</t>
  </si>
  <si>
    <t>260512</t>
  </si>
  <si>
    <t>万盈盈</t>
  </si>
  <si>
    <t>中医内科医师</t>
  </si>
  <si>
    <t>A044</t>
  </si>
  <si>
    <t>174587</t>
  </si>
  <si>
    <t>王垚</t>
  </si>
  <si>
    <t>214915</t>
  </si>
  <si>
    <t>张山</t>
  </si>
  <si>
    <t>280149</t>
  </si>
  <si>
    <t>王莹</t>
  </si>
  <si>
    <t>122028</t>
  </si>
  <si>
    <t>史良恬</t>
  </si>
  <si>
    <t>260048</t>
  </si>
  <si>
    <t>梁家琦</t>
  </si>
  <si>
    <t>060388</t>
  </si>
  <si>
    <t>谭玉培</t>
  </si>
  <si>
    <t>04232X</t>
  </si>
  <si>
    <t>王悦</t>
  </si>
  <si>
    <t>242620</t>
  </si>
  <si>
    <t>魏佳华</t>
  </si>
  <si>
    <t>165049</t>
  </si>
  <si>
    <t>王浩浩</t>
  </si>
  <si>
    <t>中医外科医师</t>
  </si>
  <si>
    <t>A045</t>
  </si>
  <si>
    <t>206614</t>
  </si>
  <si>
    <t>李丹阳</t>
  </si>
  <si>
    <t>303542</t>
  </si>
  <si>
    <t>杭小涵</t>
  </si>
  <si>
    <t>301620</t>
  </si>
  <si>
    <t>刘鹏群</t>
  </si>
  <si>
    <t>中医骨伤医师</t>
  </si>
  <si>
    <t>A046</t>
  </si>
  <si>
    <t>216511</t>
  </si>
  <si>
    <t>孟言</t>
  </si>
  <si>
    <t>针灸推拿医师</t>
  </si>
  <si>
    <t>A047</t>
  </si>
  <si>
    <t>200326</t>
  </si>
  <si>
    <t>武晓娜</t>
  </si>
  <si>
    <t>294027</t>
  </si>
  <si>
    <t>赵小雪</t>
  </si>
  <si>
    <t>临床医师二岗</t>
  </si>
  <si>
    <t>A049</t>
  </si>
  <si>
    <t>130021</t>
  </si>
  <si>
    <t>范润佳</t>
  </si>
  <si>
    <t>311822</t>
  </si>
  <si>
    <t>董煜</t>
  </si>
  <si>
    <t>197510</t>
  </si>
  <si>
    <t>贾紫嫣</t>
  </si>
  <si>
    <t>230041</t>
  </si>
  <si>
    <t>李晟伦</t>
  </si>
  <si>
    <t>182053</t>
  </si>
  <si>
    <t>任琳</t>
  </si>
  <si>
    <t>111045</t>
  </si>
  <si>
    <t>刘莹</t>
  </si>
  <si>
    <t>180022</t>
  </si>
  <si>
    <t>刘玥</t>
  </si>
  <si>
    <t>047021</t>
  </si>
  <si>
    <t>刘碧玉</t>
  </si>
  <si>
    <t>319548</t>
  </si>
  <si>
    <t>苏彤</t>
  </si>
  <si>
    <t>231222</t>
  </si>
  <si>
    <t>许金环</t>
  </si>
  <si>
    <t>056327</t>
  </si>
  <si>
    <t>郝建红</t>
  </si>
  <si>
    <t>123825</t>
  </si>
  <si>
    <t>黄佳丽</t>
  </si>
  <si>
    <t>160423</t>
  </si>
  <si>
    <t>潘红梅</t>
  </si>
  <si>
    <t>221020</t>
  </si>
  <si>
    <t>赵婷玉</t>
  </si>
  <si>
    <t>052021</t>
  </si>
  <si>
    <t>李璐</t>
  </si>
  <si>
    <t>05742X</t>
  </si>
  <si>
    <t>何宇</t>
  </si>
  <si>
    <t>08142X</t>
  </si>
  <si>
    <t>张静雯</t>
  </si>
  <si>
    <t>282629</t>
  </si>
  <si>
    <t>谢少为</t>
  </si>
  <si>
    <t>213822</t>
  </si>
  <si>
    <t>孙京畅</t>
  </si>
  <si>
    <t>临床医师三岗</t>
  </si>
  <si>
    <t>A050</t>
  </si>
  <si>
    <t>140639</t>
  </si>
  <si>
    <t>韩子文</t>
  </si>
  <si>
    <t>口腔医师</t>
  </si>
  <si>
    <t>A053</t>
  </si>
  <si>
    <t>020326</t>
  </si>
  <si>
    <t>赵溪蔚</t>
  </si>
  <si>
    <t>17006X</t>
  </si>
  <si>
    <t>北京市东城区和平里社区卫生服务中心</t>
  </si>
  <si>
    <t>王浩然</t>
  </si>
  <si>
    <t>行政办公室文员</t>
  </si>
  <si>
    <t>A055</t>
  </si>
  <si>
    <t>210011</t>
  </si>
  <si>
    <t>吴天俣</t>
  </si>
  <si>
    <t>185828</t>
  </si>
  <si>
    <t>吕双</t>
  </si>
  <si>
    <t>261545</t>
  </si>
  <si>
    <t>李田</t>
  </si>
  <si>
    <t>A057</t>
  </si>
  <si>
    <t>220811</t>
  </si>
  <si>
    <t>高畅</t>
  </si>
  <si>
    <t>123821</t>
  </si>
  <si>
    <t>龙玉佳</t>
  </si>
  <si>
    <t>A060</t>
  </si>
  <si>
    <t>290324</t>
  </si>
  <si>
    <t>王秋月</t>
  </si>
  <si>
    <t>271227</t>
  </si>
  <si>
    <t>史霄霄</t>
  </si>
  <si>
    <t>041522</t>
  </si>
  <si>
    <t>黄妍</t>
  </si>
  <si>
    <t>170020</t>
  </si>
  <si>
    <t>马俊辉</t>
  </si>
  <si>
    <t>A061</t>
  </si>
  <si>
    <t>163815</t>
  </si>
  <si>
    <t>北京市第六医院</t>
  </si>
  <si>
    <t>张凯洁</t>
  </si>
  <si>
    <t>A062</t>
  </si>
  <si>
    <t>264824</t>
  </si>
  <si>
    <t>吴思怡</t>
  </si>
  <si>
    <t>260829</t>
  </si>
  <si>
    <t>杨莹</t>
  </si>
  <si>
    <t>044820</t>
  </si>
  <si>
    <t>吴楠</t>
  </si>
  <si>
    <t>皮肤科医师</t>
  </si>
  <si>
    <t>A064</t>
  </si>
  <si>
    <t>053920</t>
  </si>
  <si>
    <t>王锐</t>
  </si>
  <si>
    <t>A065</t>
  </si>
  <si>
    <t>240325</t>
  </si>
  <si>
    <t>谭烨</t>
  </si>
  <si>
    <t>A072</t>
  </si>
  <si>
    <t>161929</t>
  </si>
  <si>
    <t>韩璐</t>
  </si>
  <si>
    <t>074026</t>
  </si>
  <si>
    <t>魏佳璐</t>
  </si>
  <si>
    <t>183524</t>
  </si>
  <si>
    <t>李汐浩</t>
  </si>
  <si>
    <t>282714</t>
  </si>
  <si>
    <t>郑雨潇</t>
  </si>
  <si>
    <t>31892X</t>
  </si>
  <si>
    <t>詹明威</t>
  </si>
  <si>
    <t>050028</t>
  </si>
  <si>
    <t>李韧</t>
  </si>
  <si>
    <t>161469</t>
  </si>
  <si>
    <t>李晨</t>
  </si>
  <si>
    <t>170609</t>
  </si>
  <si>
    <t>魏天赐</t>
  </si>
  <si>
    <t>A075</t>
  </si>
  <si>
    <t>250813</t>
  </si>
  <si>
    <t>张婉宁</t>
  </si>
  <si>
    <t>173229</t>
  </si>
  <si>
    <t>张子文</t>
  </si>
  <si>
    <t>076017</t>
  </si>
  <si>
    <t>李征洋</t>
  </si>
  <si>
    <t>120033</t>
  </si>
  <si>
    <t>王晶</t>
  </si>
  <si>
    <t>131922</t>
  </si>
  <si>
    <t>董娅兰</t>
  </si>
  <si>
    <t>A080</t>
  </si>
  <si>
    <t>287840</t>
  </si>
  <si>
    <t>于家傲</t>
  </si>
  <si>
    <t>142016</t>
  </si>
  <si>
    <t>张子晗</t>
  </si>
  <si>
    <t>175513</t>
  </si>
  <si>
    <t>王俪瑾</t>
  </si>
  <si>
    <t>081069</t>
  </si>
  <si>
    <t>陈艺莹</t>
  </si>
  <si>
    <t>051025</t>
  </si>
  <si>
    <t>邸宝慧</t>
  </si>
  <si>
    <t>291947</t>
  </si>
  <si>
    <t>班林强</t>
  </si>
  <si>
    <t>25133X</t>
  </si>
  <si>
    <t>李红坤</t>
  </si>
  <si>
    <t>296128</t>
  </si>
  <si>
    <t>马梦然</t>
  </si>
  <si>
    <t>281849</t>
  </si>
  <si>
    <t>付悦</t>
  </si>
  <si>
    <t>205621</t>
  </si>
  <si>
    <t>倪铭忆</t>
  </si>
  <si>
    <t>020329</t>
  </si>
  <si>
    <t>韩姝</t>
  </si>
  <si>
    <t>162041</t>
  </si>
  <si>
    <t>丁柏辰</t>
  </si>
  <si>
    <t>281412</t>
  </si>
  <si>
    <t>刘涛</t>
  </si>
  <si>
    <t>075617</t>
  </si>
  <si>
    <t>王玉鸽</t>
  </si>
  <si>
    <t>256868</t>
  </si>
  <si>
    <t>马瑾</t>
  </si>
  <si>
    <t>233847</t>
  </si>
  <si>
    <t>刘映禄</t>
  </si>
  <si>
    <t>130034</t>
  </si>
  <si>
    <t>陶冬生</t>
  </si>
  <si>
    <t>020058</t>
  </si>
  <si>
    <t>刘修超</t>
  </si>
  <si>
    <t>A081</t>
  </si>
  <si>
    <t>20101X</t>
  </si>
  <si>
    <t>邹林蓁</t>
  </si>
  <si>
    <t>040042</t>
  </si>
  <si>
    <t>北京市东城区崇文口腔医院</t>
  </si>
  <si>
    <t>张卓颖</t>
  </si>
  <si>
    <t>口腔综合科医师（二）</t>
  </si>
  <si>
    <t>A084</t>
  </si>
  <si>
    <t>熊垒</t>
  </si>
  <si>
    <t>071027</t>
  </si>
  <si>
    <t>臧小漪</t>
  </si>
  <si>
    <t>062626</t>
  </si>
  <si>
    <t>张鑫</t>
  </si>
  <si>
    <t>宫镇江</t>
  </si>
  <si>
    <t>王昌</t>
  </si>
  <si>
    <t>杨亿鑫</t>
  </si>
  <si>
    <t>郭亚霖</t>
  </si>
  <si>
    <t>郑富敏</t>
  </si>
  <si>
    <t>052627</t>
  </si>
  <si>
    <t>黄文杰</t>
  </si>
  <si>
    <t>张璇</t>
  </si>
  <si>
    <t>口腔综合科医师（三）</t>
  </si>
  <si>
    <t>A086</t>
  </si>
  <si>
    <t>044249</t>
  </si>
  <si>
    <t>张岩鹏</t>
  </si>
  <si>
    <t>076512</t>
  </si>
  <si>
    <t>窦一萍</t>
  </si>
  <si>
    <t>王季然</t>
  </si>
  <si>
    <t>19862X</t>
  </si>
  <si>
    <t>张博欣</t>
  </si>
  <si>
    <t>054422</t>
  </si>
  <si>
    <t>北京市和平里医院</t>
  </si>
  <si>
    <t>中西医结合耳鼻喉医师</t>
  </si>
  <si>
    <t>A088</t>
  </si>
  <si>
    <t>025629</t>
  </si>
  <si>
    <t>安玄子</t>
  </si>
  <si>
    <t>妇科医师</t>
  </si>
  <si>
    <t>A091</t>
  </si>
  <si>
    <t>01292X</t>
  </si>
  <si>
    <t>任俊逸</t>
  </si>
  <si>
    <t>急诊内科中西医结合医师</t>
  </si>
  <si>
    <t>A093</t>
  </si>
  <si>
    <t>170420</t>
  </si>
  <si>
    <t>周梦琪</t>
  </si>
  <si>
    <t>111227</t>
  </si>
  <si>
    <t>刘宇</t>
  </si>
  <si>
    <t>255822</t>
  </si>
  <si>
    <t>原苏芮</t>
  </si>
  <si>
    <t>018527</t>
  </si>
  <si>
    <t>李雪</t>
  </si>
  <si>
    <t>203725</t>
  </si>
  <si>
    <t>张馨月</t>
  </si>
  <si>
    <r>
      <rPr>
        <sz val="12"/>
        <rFont val="宋体"/>
        <charset val="134"/>
      </rPr>
      <t>中西医结合内科医师</t>
    </r>
    <r>
      <rPr>
        <sz val="12"/>
        <rFont val="宋体"/>
        <charset val="0"/>
      </rPr>
      <t>1</t>
    </r>
    <r>
      <rPr>
        <sz val="12"/>
        <rFont val="宋体"/>
        <charset val="134"/>
      </rPr>
      <t>岗</t>
    </r>
  </si>
  <si>
    <t>A094</t>
  </si>
  <si>
    <t>160041</t>
  </si>
  <si>
    <t>刘鑫子</t>
  </si>
  <si>
    <t>132322</t>
  </si>
  <si>
    <t>齐心</t>
  </si>
  <si>
    <t>171569</t>
  </si>
  <si>
    <t>张砾丹</t>
  </si>
  <si>
    <t>011949</t>
  </si>
  <si>
    <t>袁青</t>
  </si>
  <si>
    <t>076022</t>
  </si>
  <si>
    <t>温雅璐</t>
  </si>
  <si>
    <r>
      <rPr>
        <sz val="12"/>
        <rFont val="宋体"/>
        <charset val="134"/>
      </rPr>
      <t>中西医结合内科医师</t>
    </r>
    <r>
      <rPr>
        <sz val="12"/>
        <rFont val="宋体"/>
        <charset val="0"/>
      </rPr>
      <t>2</t>
    </r>
    <r>
      <rPr>
        <sz val="12"/>
        <rFont val="宋体"/>
        <charset val="134"/>
      </rPr>
      <t>岗</t>
    </r>
  </si>
  <si>
    <t>A095</t>
  </si>
  <si>
    <t>190624</t>
  </si>
  <si>
    <t>徐薇薇</t>
  </si>
  <si>
    <t>204026</t>
  </si>
  <si>
    <t>朱玉莹</t>
  </si>
  <si>
    <t>284823</t>
  </si>
  <si>
    <t>温乔</t>
  </si>
  <si>
    <t>11782X</t>
  </si>
  <si>
    <t>姬寒蕊</t>
  </si>
  <si>
    <t>025627</t>
  </si>
  <si>
    <t>宋欣丽</t>
  </si>
  <si>
    <t>185560</t>
  </si>
  <si>
    <t>宋博策</t>
  </si>
  <si>
    <t>254826</t>
  </si>
  <si>
    <t>马冲</t>
  </si>
  <si>
    <t>28211X</t>
  </si>
  <si>
    <t>何丽丽</t>
  </si>
  <si>
    <t>212125</t>
  </si>
  <si>
    <t>伍照楚</t>
  </si>
  <si>
    <t>222028</t>
  </si>
  <si>
    <t>赵锐恒</t>
  </si>
  <si>
    <t>268953</t>
  </si>
  <si>
    <t>代倩兰</t>
  </si>
  <si>
    <t>082460</t>
  </si>
  <si>
    <t>王娅</t>
  </si>
  <si>
    <t>106049</t>
  </si>
  <si>
    <t>郭文娟</t>
  </si>
  <si>
    <t>022560</t>
  </si>
  <si>
    <t>倪文超</t>
  </si>
  <si>
    <t>045582</t>
  </si>
  <si>
    <t>杨丽旋</t>
  </si>
  <si>
    <t>中西医结合内科医师2岗</t>
  </si>
  <si>
    <t>021328</t>
  </si>
  <si>
    <t>王丹</t>
  </si>
  <si>
    <t>243621</t>
  </si>
  <si>
    <t>赵晴阳</t>
  </si>
  <si>
    <t>中医儿科医师</t>
  </si>
  <si>
    <t>A096</t>
  </si>
  <si>
    <t>102727</t>
  </si>
  <si>
    <t>安子萌</t>
  </si>
  <si>
    <t>101815</t>
  </si>
  <si>
    <t>北京市东城区疾病预防控制中心</t>
  </si>
  <si>
    <t>白惠文</t>
  </si>
  <si>
    <t>人力资源</t>
  </si>
  <si>
    <t>A098</t>
  </si>
  <si>
    <t>190028</t>
  </si>
  <si>
    <t>张彤颖</t>
  </si>
  <si>
    <t>013429</t>
  </si>
  <si>
    <t>吴雨晴</t>
  </si>
  <si>
    <t>020045</t>
  </si>
  <si>
    <t>贾楠</t>
  </si>
  <si>
    <t>微生物检验技师</t>
  </si>
  <si>
    <t>A099</t>
  </si>
  <si>
    <t>012228</t>
  </si>
  <si>
    <t>豆亚美</t>
  </si>
  <si>
    <t>078045</t>
  </si>
  <si>
    <t>郭晓琪</t>
  </si>
  <si>
    <t>230067</t>
  </si>
  <si>
    <t>许崇晓</t>
  </si>
  <si>
    <t>010088</t>
  </si>
  <si>
    <t>李红冀</t>
  </si>
  <si>
    <t>公卫医师二岗</t>
  </si>
  <si>
    <t>A100</t>
  </si>
  <si>
    <t>283822</t>
  </si>
  <si>
    <t>阮温茹</t>
  </si>
  <si>
    <t>301022</t>
  </si>
  <si>
    <t>田梅丽</t>
  </si>
  <si>
    <t>公卫医师一岗</t>
  </si>
  <si>
    <t>A101</t>
  </si>
  <si>
    <t>205929</t>
  </si>
  <si>
    <t>张春华</t>
  </si>
  <si>
    <t>191022</t>
  </si>
  <si>
    <t>于晓晨</t>
  </si>
  <si>
    <t>15151X</t>
  </si>
  <si>
    <t>石琳然</t>
  </si>
  <si>
    <t>28152X</t>
  </si>
  <si>
    <t>王慧</t>
  </si>
  <si>
    <t>064248</t>
  </si>
  <si>
    <t>张润</t>
  </si>
  <si>
    <t>061221</t>
  </si>
  <si>
    <t>韩盈盈</t>
  </si>
  <si>
    <t>024521</t>
  </si>
  <si>
    <t>杨奎</t>
  </si>
  <si>
    <t>130258</t>
  </si>
  <si>
    <t>郭春慧</t>
  </si>
  <si>
    <t>271587</t>
  </si>
  <si>
    <t>张凯文</t>
  </si>
  <si>
    <t>270028</t>
  </si>
  <si>
    <t>靳晓晶</t>
  </si>
  <si>
    <t>094224</t>
  </si>
  <si>
    <t>房梦飏</t>
  </si>
  <si>
    <t>191823</t>
  </si>
  <si>
    <t>黄琳</t>
  </si>
  <si>
    <t>037628</t>
  </si>
  <si>
    <t>103242</t>
  </si>
  <si>
    <t>陈妍妍</t>
  </si>
  <si>
    <t>198529</t>
  </si>
  <si>
    <t>王秋童</t>
  </si>
  <si>
    <t>180549</t>
  </si>
  <si>
    <t>尹立娜</t>
  </si>
  <si>
    <t>高阳</t>
  </si>
  <si>
    <t>223629</t>
  </si>
  <si>
    <t>李海佑</t>
  </si>
  <si>
    <t>理化检验技师</t>
  </si>
  <si>
    <t>A103</t>
  </si>
  <si>
    <t>090214</t>
  </si>
  <si>
    <t>邱露漪</t>
  </si>
  <si>
    <t>232728</t>
  </si>
  <si>
    <t>洪兴</t>
  </si>
  <si>
    <t>282113</t>
  </si>
  <si>
    <t>北京市东城区妇幼保健计划生育服务中心</t>
  </si>
  <si>
    <t>邢爽</t>
  </si>
  <si>
    <t>A107</t>
  </si>
  <si>
    <t>03362X</t>
  </si>
  <si>
    <t>孙婧瑄</t>
  </si>
  <si>
    <t>儿科医师</t>
  </si>
  <si>
    <t>A109</t>
  </si>
  <si>
    <t>16042X</t>
  </si>
  <si>
    <t>盖晨晖</t>
  </si>
  <si>
    <t>临床医师</t>
  </si>
  <si>
    <t>A111</t>
  </si>
  <si>
    <t>16552X</t>
  </si>
  <si>
    <t>胡文聪</t>
  </si>
  <si>
    <t>064226</t>
  </si>
  <si>
    <t>莫甲锋</t>
  </si>
  <si>
    <t>147577</t>
  </si>
  <si>
    <t>马嘉悦</t>
  </si>
  <si>
    <t>071528</t>
  </si>
  <si>
    <t>北京市鼓楼中医医院</t>
  </si>
  <si>
    <t>郝栋彬</t>
  </si>
  <si>
    <t>临床营养师</t>
  </si>
  <si>
    <t>A113</t>
  </si>
  <si>
    <t>194212</t>
  </si>
  <si>
    <t>耿晴</t>
  </si>
  <si>
    <t>护理岗</t>
  </si>
  <si>
    <t>A114</t>
  </si>
  <si>
    <t>010025</t>
  </si>
  <si>
    <t>李响</t>
  </si>
  <si>
    <t>184921</t>
  </si>
  <si>
    <t>武天祎</t>
  </si>
  <si>
    <t>172513</t>
  </si>
  <si>
    <t>张蕊</t>
  </si>
  <si>
    <t>125623</t>
  </si>
  <si>
    <t>刘静</t>
  </si>
  <si>
    <t>140027</t>
  </si>
  <si>
    <t>金雨青</t>
  </si>
  <si>
    <t>中医内科医师二岗</t>
  </si>
  <si>
    <t>A116</t>
  </si>
  <si>
    <t>230441</t>
  </si>
  <si>
    <t>张矗</t>
  </si>
  <si>
    <t>骨科医师</t>
  </si>
  <si>
    <t>A120</t>
  </si>
  <si>
    <t>271218</t>
  </si>
  <si>
    <t>刘帅印</t>
  </si>
  <si>
    <t>281113</t>
  </si>
  <si>
    <t>张西</t>
  </si>
  <si>
    <t>推拿医师</t>
  </si>
  <si>
    <t>A121</t>
  </si>
  <si>
    <t>924152</t>
  </si>
  <si>
    <t>丁文立</t>
  </si>
  <si>
    <t>283121</t>
  </si>
  <si>
    <t>蒋天媛</t>
  </si>
  <si>
    <t>中医内科医师一岗</t>
  </si>
  <si>
    <t>A124</t>
  </si>
  <si>
    <t>306840</t>
  </si>
  <si>
    <t>罗晓颖</t>
  </si>
  <si>
    <t>134046</t>
  </si>
  <si>
    <t>08702X</t>
  </si>
  <si>
    <t>王博</t>
  </si>
  <si>
    <t>015082</t>
  </si>
  <si>
    <t>陈贺宁</t>
  </si>
  <si>
    <t>064136</t>
  </si>
  <si>
    <t>刘凡琪</t>
  </si>
  <si>
    <t>107625</t>
  </si>
  <si>
    <t>李泽惠</t>
  </si>
  <si>
    <t>280923</t>
  </si>
  <si>
    <t>戴方圆</t>
  </si>
  <si>
    <t>010021</t>
  </si>
  <si>
    <t>刘迪</t>
  </si>
  <si>
    <t>027242</t>
  </si>
  <si>
    <t>朱鹏</t>
  </si>
  <si>
    <t>25201X</t>
  </si>
  <si>
    <t>李思婷</t>
  </si>
  <si>
    <t>270325</t>
  </si>
  <si>
    <t>徐靖婷</t>
  </si>
  <si>
    <t>中医基础医师</t>
  </si>
  <si>
    <t>A125</t>
  </si>
  <si>
    <t>151745</t>
  </si>
  <si>
    <t>张海蓉</t>
  </si>
  <si>
    <t>145225</t>
  </si>
  <si>
    <t>王振东</t>
  </si>
  <si>
    <t>中医临床基础医师</t>
  </si>
  <si>
    <t>A126</t>
  </si>
  <si>
    <t>043317</t>
  </si>
  <si>
    <t>王尧</t>
  </si>
  <si>
    <t>034821</t>
  </si>
  <si>
    <t>北京市东城区精神卫生保健院</t>
  </si>
  <si>
    <t>华桐</t>
  </si>
  <si>
    <t>A129</t>
  </si>
  <si>
    <t>183917</t>
  </si>
  <si>
    <t>宋颖</t>
  </si>
  <si>
    <t>A130</t>
  </si>
  <si>
    <t>丁佳妍</t>
  </si>
  <si>
    <t>陈子寒</t>
  </si>
  <si>
    <t>刘伦</t>
  </si>
  <si>
    <t>武欣然</t>
  </si>
  <si>
    <t>尚瑞琦</t>
  </si>
  <si>
    <t>心理技师</t>
  </si>
  <si>
    <t>A131</t>
  </si>
  <si>
    <t>宋润琪</t>
  </si>
  <si>
    <t>王琳</t>
  </si>
  <si>
    <t>精神医师一岗</t>
  </si>
  <si>
    <t>A133</t>
  </si>
  <si>
    <t>095561</t>
  </si>
  <si>
    <t>池静涛</t>
  </si>
  <si>
    <t>061223</t>
  </si>
  <si>
    <t>臧书晗</t>
  </si>
  <si>
    <t>北京市东城区卫生健康委员会第一幼儿园</t>
  </si>
  <si>
    <t>崔子优</t>
  </si>
  <si>
    <t>幼儿教师</t>
  </si>
  <si>
    <t>A135</t>
  </si>
  <si>
    <t>290327</t>
  </si>
  <si>
    <t>姜鑫怡</t>
  </si>
  <si>
    <t>27426X</t>
  </si>
  <si>
    <t>吴婷</t>
  </si>
  <si>
    <t>192429</t>
  </si>
  <si>
    <t>王玉洁</t>
  </si>
  <si>
    <t>270947</t>
  </si>
  <si>
    <t>尤仪静</t>
  </si>
  <si>
    <t>31342X</t>
  </si>
  <si>
    <t>北京市东城区朝阳门社区卫生服务中心</t>
  </si>
  <si>
    <t>于甜甜</t>
  </si>
  <si>
    <t>A136</t>
  </si>
  <si>
    <t>043023</t>
  </si>
  <si>
    <t>魏笑然</t>
  </si>
  <si>
    <t>A137</t>
  </si>
  <si>
    <t>北京市普仁医院</t>
  </si>
  <si>
    <t>陈玥</t>
  </si>
  <si>
    <t>眼科医师（一岗）</t>
  </si>
  <si>
    <t>A144</t>
  </si>
  <si>
    <t>041546</t>
  </si>
  <si>
    <t>胡智</t>
  </si>
  <si>
    <t>250548</t>
  </si>
  <si>
    <t>赵怡然</t>
  </si>
  <si>
    <t>儿科医师（一岗）</t>
  </si>
  <si>
    <t>A146</t>
  </si>
  <si>
    <t>220827</t>
  </si>
  <si>
    <t>赵丹</t>
  </si>
  <si>
    <t>急诊医师（一岗）</t>
  </si>
  <si>
    <t>A148</t>
  </si>
  <si>
    <t>203526</t>
  </si>
  <si>
    <t>于卓文</t>
  </si>
  <si>
    <t>A150</t>
  </si>
  <si>
    <t>276361</t>
  </si>
  <si>
    <t>陈熙明</t>
  </si>
  <si>
    <t>150776</t>
  </si>
  <si>
    <t>曹艳阳</t>
  </si>
  <si>
    <t>172638</t>
  </si>
  <si>
    <t>王家琳</t>
  </si>
  <si>
    <t>180625</t>
  </si>
  <si>
    <t>杨汶雨</t>
  </si>
  <si>
    <t>282713</t>
  </si>
  <si>
    <t>沈括</t>
  </si>
  <si>
    <t>30281X</t>
  </si>
  <si>
    <t>马智源</t>
  </si>
  <si>
    <t>048359</t>
  </si>
  <si>
    <t>赫义君</t>
  </si>
  <si>
    <t>老年科医师</t>
  </si>
  <si>
    <t>A152</t>
  </si>
  <si>
    <t>051510</t>
  </si>
  <si>
    <t>王峻坤</t>
  </si>
  <si>
    <t>放射医师（二岗）</t>
  </si>
  <si>
    <t>A157</t>
  </si>
  <si>
    <t>220016</t>
  </si>
  <si>
    <t>雷源鹏</t>
  </si>
  <si>
    <t>291212</t>
  </si>
  <si>
    <t>王旭</t>
  </si>
  <si>
    <t>A158</t>
  </si>
  <si>
    <t>025214</t>
  </si>
  <si>
    <t>马文辉</t>
  </si>
  <si>
    <t>200622</t>
  </si>
  <si>
    <t>林若男</t>
  </si>
  <si>
    <t>163827</t>
  </si>
  <si>
    <t>肖欣娜</t>
  </si>
  <si>
    <t>301527</t>
  </si>
  <si>
    <t>范兆静</t>
  </si>
  <si>
    <t>233929</t>
  </si>
  <si>
    <t>金宇晨</t>
  </si>
  <si>
    <t>090918</t>
  </si>
  <si>
    <t>张嘉莹</t>
  </si>
  <si>
    <t>11422X</t>
  </si>
  <si>
    <t>李春雨</t>
  </si>
  <si>
    <t>011420</t>
  </si>
  <si>
    <t>崔文欣</t>
  </si>
  <si>
    <t>167022</t>
  </si>
  <si>
    <t>孙硕</t>
  </si>
  <si>
    <t>093813</t>
  </si>
  <si>
    <t>232747</t>
  </si>
  <si>
    <t>王郅皓</t>
  </si>
  <si>
    <t>125937</t>
  </si>
  <si>
    <t>张悦</t>
  </si>
  <si>
    <t>092946</t>
  </si>
  <si>
    <t>关柳晴</t>
  </si>
  <si>
    <t>155025</t>
  </si>
  <si>
    <t>蔡彤</t>
  </si>
  <si>
    <t>10142X</t>
  </si>
  <si>
    <t>于馨蕊</t>
  </si>
  <si>
    <t>165226</t>
  </si>
  <si>
    <t>赵宇</t>
  </si>
  <si>
    <t>292523</t>
  </si>
  <si>
    <t>王汐雯</t>
  </si>
  <si>
    <t>16292X</t>
  </si>
  <si>
    <t>刘静怡</t>
  </si>
  <si>
    <t>301628</t>
  </si>
  <si>
    <t>芦雪晴</t>
  </si>
  <si>
    <t>116525</t>
  </si>
  <si>
    <t>龚思媛</t>
  </si>
  <si>
    <t>170820</t>
  </si>
  <si>
    <t>王铭淇</t>
  </si>
  <si>
    <t>220923</t>
  </si>
  <si>
    <t>张欣雨</t>
  </si>
  <si>
    <t>019026</t>
  </si>
  <si>
    <t>赵童</t>
  </si>
  <si>
    <t>012012</t>
  </si>
  <si>
    <t>吕吉多</t>
  </si>
  <si>
    <t>063029</t>
  </si>
  <si>
    <t>王晗</t>
  </si>
  <si>
    <t>230229</t>
  </si>
  <si>
    <t>刘骁</t>
  </si>
  <si>
    <t>117219</t>
  </si>
  <si>
    <t>王景然</t>
  </si>
  <si>
    <t>064824</t>
  </si>
  <si>
    <t>马妍</t>
  </si>
  <si>
    <t>194225</t>
  </si>
  <si>
    <t>庄柏融</t>
  </si>
  <si>
    <t>136361</t>
  </si>
  <si>
    <t>李若彤</t>
  </si>
  <si>
    <t>025021</t>
  </si>
  <si>
    <t>王昊宇</t>
  </si>
  <si>
    <t>信息办公室技术员</t>
  </si>
  <si>
    <t>A160</t>
  </si>
  <si>
    <t>232113</t>
  </si>
  <si>
    <t>刘嘉林</t>
  </si>
  <si>
    <t>281510</t>
  </si>
  <si>
    <t>常雨童</t>
  </si>
  <si>
    <t>病案统计室技术员</t>
  </si>
  <si>
    <t>A161</t>
  </si>
  <si>
    <t>264822</t>
  </si>
  <si>
    <t>刁可欣</t>
  </si>
  <si>
    <t>011820</t>
  </si>
  <si>
    <t>尹伊君</t>
  </si>
  <si>
    <t>财务科会计员</t>
  </si>
  <si>
    <t>A162</t>
  </si>
  <si>
    <t>204822</t>
  </si>
  <si>
    <t>马依依</t>
  </si>
  <si>
    <t>266709</t>
  </si>
  <si>
    <t>欧阳佳旻</t>
  </si>
  <si>
    <t>医保办公室技术员</t>
  </si>
  <si>
    <t>A165</t>
  </si>
  <si>
    <t>要文</t>
  </si>
  <si>
    <t>316821</t>
  </si>
  <si>
    <t>佟欣格</t>
  </si>
  <si>
    <t>临床医师（四岗）</t>
  </si>
  <si>
    <t>A168</t>
  </si>
  <si>
    <t>020341</t>
  </si>
  <si>
    <t>马维凝</t>
  </si>
  <si>
    <t>050620</t>
  </si>
  <si>
    <t>刘宝隆</t>
  </si>
  <si>
    <t>192834</t>
  </si>
  <si>
    <t>俞逸桥</t>
  </si>
  <si>
    <t>080312</t>
  </si>
  <si>
    <t>王雪辰</t>
  </si>
  <si>
    <t>临床医师（三岗）</t>
  </si>
  <si>
    <t>A169</t>
  </si>
  <si>
    <t>200043</t>
  </si>
  <si>
    <t>杨镓宁</t>
  </si>
  <si>
    <t>122022</t>
  </si>
  <si>
    <t>段萌</t>
  </si>
  <si>
    <t>200028</t>
  </si>
  <si>
    <t>张磊</t>
  </si>
  <si>
    <t>281821</t>
  </si>
  <si>
    <t>白涵</t>
  </si>
  <si>
    <t>170027</t>
  </si>
  <si>
    <t>彭雪莹</t>
  </si>
  <si>
    <t>310940</t>
  </si>
  <si>
    <t>张丹</t>
  </si>
  <si>
    <t>290527</t>
  </si>
  <si>
    <t>秦秋月</t>
  </si>
  <si>
    <t>045222</t>
  </si>
  <si>
    <t>袁梦娇</t>
  </si>
  <si>
    <t>086028</t>
  </si>
  <si>
    <t>肖雨</t>
  </si>
  <si>
    <t>257023</t>
  </si>
  <si>
    <t>张瑜</t>
  </si>
  <si>
    <t>262827</t>
  </si>
  <si>
    <t>邹蓉芳</t>
  </si>
  <si>
    <t>300328</t>
  </si>
  <si>
    <t>刘国丽</t>
  </si>
  <si>
    <t>282721</t>
  </si>
  <si>
    <t>张盼</t>
  </si>
  <si>
    <t>130082</t>
  </si>
  <si>
    <t>潘雪芸</t>
  </si>
  <si>
    <t>03322X</t>
  </si>
  <si>
    <t>赵敏</t>
  </si>
  <si>
    <t>177027</t>
  </si>
  <si>
    <t>刘新语</t>
  </si>
  <si>
    <t>077628</t>
  </si>
  <si>
    <t>李俭</t>
  </si>
  <si>
    <t>240542</t>
  </si>
  <si>
    <t>邵佳</t>
  </si>
  <si>
    <t>101242</t>
  </si>
  <si>
    <t>邓越</t>
  </si>
  <si>
    <t>130022</t>
  </si>
  <si>
    <t>李妍</t>
  </si>
  <si>
    <t>195326</t>
  </si>
  <si>
    <t>临床医师（一岗）</t>
  </si>
  <si>
    <t>A171</t>
  </si>
  <si>
    <t>102587</t>
  </si>
  <si>
    <t>周盈</t>
  </si>
  <si>
    <t>090023</t>
  </si>
  <si>
    <t>杨继维</t>
  </si>
  <si>
    <t>300810</t>
  </si>
  <si>
    <t>葛亚如</t>
  </si>
  <si>
    <t>08162X</t>
  </si>
  <si>
    <t>张月红</t>
  </si>
  <si>
    <t>181724</t>
  </si>
  <si>
    <t>蔡芸</t>
  </si>
  <si>
    <t>300444</t>
  </si>
  <si>
    <t>周晨</t>
  </si>
  <si>
    <t>296543</t>
  </si>
  <si>
    <t>李欣怡</t>
  </si>
  <si>
    <t>151228</t>
  </si>
  <si>
    <t>郑雯</t>
  </si>
  <si>
    <t>067981</t>
  </si>
  <si>
    <t>连岩岩</t>
  </si>
  <si>
    <t>213828</t>
  </si>
  <si>
    <t>韩娟</t>
  </si>
  <si>
    <t>068546</t>
  </si>
  <si>
    <t>冯桂宇</t>
  </si>
  <si>
    <t>062640</t>
  </si>
  <si>
    <t>王佳丽</t>
  </si>
  <si>
    <t>055024</t>
  </si>
  <si>
    <t>宋姗姗</t>
  </si>
  <si>
    <t>21002X</t>
  </si>
  <si>
    <t>袁姣姣</t>
  </si>
  <si>
    <t>207546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</si>
</sst>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79"/>
  <sheetViews>
    <sheetView tabSelected="1" workbookViewId="0">
      <selection activeCell="N3" sqref="N3"/>
    </sheetView>
  </sheetViews>
  <sheetFormatPr defaultColWidth="10" defaultRowHeight="15.6"/>
  <cols>
    <col min="1" max="1" width="6.55555555555556" style="1" customWidth="1"/>
    <col min="2" max="2" width="41.3333333333333" style="1" customWidth="1"/>
    <col min="3" max="3" width="11.0185185185185" style="1" customWidth="1"/>
    <col min="4" max="4" width="25" style="1" customWidth="1"/>
    <col min="5" max="5" width="11" style="3" customWidth="1"/>
    <col min="6" max="6" width="11.3333333333333" style="1" customWidth="1"/>
    <col min="7" max="7" width="11.2222222222222" style="4" customWidth="1"/>
    <col min="8" max="8" width="10.2222222222222" style="4" customWidth="1"/>
    <col min="9" max="9" width="11.5555555555556" style="5" customWidth="1"/>
    <col min="10" max="10" width="10" style="5" customWidth="1"/>
    <col min="11" max="16379" width="10" style="1"/>
  </cols>
  <sheetData>
    <row r="1" s="1" customFormat="1" ht="25" customHeight="1" spans="1:10">
      <c r="A1" s="6" t="s">
        <v>0</v>
      </c>
      <c r="B1" s="6"/>
      <c r="C1" s="6"/>
      <c r="D1" s="6"/>
      <c r="E1" s="6"/>
      <c r="F1" s="6"/>
      <c r="G1" s="6"/>
      <c r="H1" s="6"/>
      <c r="I1" s="24"/>
      <c r="J1" s="24"/>
    </row>
    <row r="2" s="2" customFormat="1" ht="43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25" customHeight="1" spans="1:10">
      <c r="A3" s="11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1" t="s">
        <v>15</v>
      </c>
      <c r="G3" s="14">
        <v>67</v>
      </c>
      <c r="H3" s="15" t="s">
        <v>16</v>
      </c>
      <c r="I3" s="25">
        <v>83.4</v>
      </c>
      <c r="J3" s="25">
        <f t="shared" ref="J3:J7" si="0">AVERAGE(G3,I3)</f>
        <v>75.2</v>
      </c>
    </row>
    <row r="4" s="1" customFormat="1" ht="25" customHeight="1" spans="1:10">
      <c r="A4" s="11">
        <v>2</v>
      </c>
      <c r="B4" s="11" t="s">
        <v>11</v>
      </c>
      <c r="C4" s="12" t="s">
        <v>17</v>
      </c>
      <c r="D4" s="13" t="s">
        <v>13</v>
      </c>
      <c r="E4" s="13" t="s">
        <v>14</v>
      </c>
      <c r="F4" s="11" t="s">
        <v>18</v>
      </c>
      <c r="G4" s="14">
        <v>77</v>
      </c>
      <c r="H4" s="15" t="s">
        <v>16</v>
      </c>
      <c r="I4" s="25" t="s">
        <v>19</v>
      </c>
      <c r="J4" s="25" t="s">
        <v>16</v>
      </c>
    </row>
    <row r="5" s="1" customFormat="1" ht="25" customHeight="1" spans="1:10">
      <c r="A5" s="11">
        <v>3</v>
      </c>
      <c r="B5" s="11" t="s">
        <v>11</v>
      </c>
      <c r="C5" s="12" t="s">
        <v>20</v>
      </c>
      <c r="D5" s="13" t="s">
        <v>21</v>
      </c>
      <c r="E5" s="13" t="s">
        <v>22</v>
      </c>
      <c r="F5" s="11" t="s">
        <v>23</v>
      </c>
      <c r="G5" s="14">
        <v>85</v>
      </c>
      <c r="H5" s="15" t="s">
        <v>16</v>
      </c>
      <c r="I5" s="25">
        <v>84.2</v>
      </c>
      <c r="J5" s="25">
        <f t="shared" si="0"/>
        <v>84.6</v>
      </c>
    </row>
    <row r="6" s="1" customFormat="1" ht="25" customHeight="1" spans="1:10">
      <c r="A6" s="11">
        <v>4</v>
      </c>
      <c r="B6" s="11" t="s">
        <v>11</v>
      </c>
      <c r="C6" s="12" t="s">
        <v>24</v>
      </c>
      <c r="D6" s="13" t="s">
        <v>21</v>
      </c>
      <c r="E6" s="13" t="s">
        <v>22</v>
      </c>
      <c r="F6" s="11" t="s">
        <v>25</v>
      </c>
      <c r="G6" s="14">
        <v>80</v>
      </c>
      <c r="H6" s="15" t="s">
        <v>16</v>
      </c>
      <c r="I6" s="25">
        <v>76.2</v>
      </c>
      <c r="J6" s="25">
        <f t="shared" si="0"/>
        <v>78.1</v>
      </c>
    </row>
    <row r="7" s="1" customFormat="1" ht="25" customHeight="1" spans="1:10">
      <c r="A7" s="11">
        <v>5</v>
      </c>
      <c r="B7" s="11" t="s">
        <v>11</v>
      </c>
      <c r="C7" s="12" t="s">
        <v>26</v>
      </c>
      <c r="D7" s="13" t="s">
        <v>21</v>
      </c>
      <c r="E7" s="13" t="s">
        <v>22</v>
      </c>
      <c r="F7" s="11" t="s">
        <v>27</v>
      </c>
      <c r="G7" s="14">
        <v>71</v>
      </c>
      <c r="H7" s="15" t="s">
        <v>16</v>
      </c>
      <c r="I7" s="25">
        <v>82.2</v>
      </c>
      <c r="J7" s="25">
        <f t="shared" si="0"/>
        <v>76.6</v>
      </c>
    </row>
    <row r="8" s="1" customFormat="1" ht="25" customHeight="1" spans="1:10">
      <c r="A8" s="11">
        <v>6</v>
      </c>
      <c r="B8" s="11" t="s">
        <v>11</v>
      </c>
      <c r="C8" s="12" t="s">
        <v>28</v>
      </c>
      <c r="D8" s="13" t="s">
        <v>21</v>
      </c>
      <c r="E8" s="13" t="s">
        <v>22</v>
      </c>
      <c r="F8" s="11" t="s">
        <v>29</v>
      </c>
      <c r="G8" s="14">
        <v>63</v>
      </c>
      <c r="H8" s="15" t="s">
        <v>16</v>
      </c>
      <c r="I8" s="25" t="s">
        <v>19</v>
      </c>
      <c r="J8" s="25" t="s">
        <v>16</v>
      </c>
    </row>
    <row r="9" s="1" customFormat="1" ht="25" customHeight="1" spans="1:10">
      <c r="A9" s="11">
        <v>7</v>
      </c>
      <c r="B9" s="11" t="s">
        <v>11</v>
      </c>
      <c r="C9" s="12" t="s">
        <v>30</v>
      </c>
      <c r="D9" s="13" t="s">
        <v>31</v>
      </c>
      <c r="E9" s="13" t="s">
        <v>32</v>
      </c>
      <c r="F9" s="11" t="s">
        <v>33</v>
      </c>
      <c r="G9" s="14">
        <v>91</v>
      </c>
      <c r="H9" s="15" t="s">
        <v>16</v>
      </c>
      <c r="I9" s="25">
        <v>79.8</v>
      </c>
      <c r="J9" s="25">
        <f t="shared" ref="J9:J22" si="1">AVERAGE(G9,I9)</f>
        <v>85.4</v>
      </c>
    </row>
    <row r="10" s="1" customFormat="1" ht="25" customHeight="1" spans="1:10">
      <c r="A10" s="11">
        <v>8</v>
      </c>
      <c r="B10" s="11" t="s">
        <v>11</v>
      </c>
      <c r="C10" s="12" t="s">
        <v>34</v>
      </c>
      <c r="D10" s="13" t="s">
        <v>31</v>
      </c>
      <c r="E10" s="13" t="s">
        <v>32</v>
      </c>
      <c r="F10" s="11" t="s">
        <v>35</v>
      </c>
      <c r="G10" s="14">
        <v>81</v>
      </c>
      <c r="H10" s="15" t="s">
        <v>16</v>
      </c>
      <c r="I10" s="25">
        <v>83.8</v>
      </c>
      <c r="J10" s="25">
        <f t="shared" si="1"/>
        <v>82.4</v>
      </c>
    </row>
    <row r="11" s="1" customFormat="1" ht="25" customHeight="1" spans="1:10">
      <c r="A11" s="11">
        <v>9</v>
      </c>
      <c r="B11" s="11" t="s">
        <v>11</v>
      </c>
      <c r="C11" s="12" t="s">
        <v>36</v>
      </c>
      <c r="D11" s="13" t="s">
        <v>31</v>
      </c>
      <c r="E11" s="13" t="s">
        <v>32</v>
      </c>
      <c r="F11" s="11" t="s">
        <v>37</v>
      </c>
      <c r="G11" s="14">
        <v>90</v>
      </c>
      <c r="H11" s="15" t="s">
        <v>16</v>
      </c>
      <c r="I11" s="25">
        <v>74.2</v>
      </c>
      <c r="J11" s="25">
        <f t="shared" si="1"/>
        <v>82.1</v>
      </c>
    </row>
    <row r="12" s="1" customFormat="1" ht="25" customHeight="1" spans="1:10">
      <c r="A12" s="11">
        <v>10</v>
      </c>
      <c r="B12" s="11" t="s">
        <v>11</v>
      </c>
      <c r="C12" s="12" t="s">
        <v>38</v>
      </c>
      <c r="D12" s="13" t="s">
        <v>31</v>
      </c>
      <c r="E12" s="13" t="s">
        <v>32</v>
      </c>
      <c r="F12" s="11" t="s">
        <v>39</v>
      </c>
      <c r="G12" s="14">
        <v>91</v>
      </c>
      <c r="H12" s="15" t="s">
        <v>16</v>
      </c>
      <c r="I12" s="25">
        <v>72</v>
      </c>
      <c r="J12" s="25">
        <f t="shared" si="1"/>
        <v>81.5</v>
      </c>
    </row>
    <row r="13" s="1" customFormat="1" ht="25" customHeight="1" spans="1:10">
      <c r="A13" s="11">
        <v>11</v>
      </c>
      <c r="B13" s="11" t="s">
        <v>11</v>
      </c>
      <c r="C13" s="12" t="s">
        <v>40</v>
      </c>
      <c r="D13" s="13" t="s">
        <v>31</v>
      </c>
      <c r="E13" s="13" t="s">
        <v>32</v>
      </c>
      <c r="F13" s="11" t="s">
        <v>41</v>
      </c>
      <c r="G13" s="14">
        <v>90</v>
      </c>
      <c r="H13" s="15" t="s">
        <v>16</v>
      </c>
      <c r="I13" s="25">
        <v>72.4</v>
      </c>
      <c r="J13" s="25">
        <f t="shared" si="1"/>
        <v>81.2</v>
      </c>
    </row>
    <row r="14" s="1" customFormat="1" ht="25" customHeight="1" spans="1:10">
      <c r="A14" s="11">
        <v>12</v>
      </c>
      <c r="B14" s="11" t="s">
        <v>11</v>
      </c>
      <c r="C14" s="12" t="s">
        <v>42</v>
      </c>
      <c r="D14" s="13" t="s">
        <v>31</v>
      </c>
      <c r="E14" s="13" t="s">
        <v>32</v>
      </c>
      <c r="F14" s="11" t="s">
        <v>43</v>
      </c>
      <c r="G14" s="14">
        <v>87</v>
      </c>
      <c r="H14" s="15" t="s">
        <v>16</v>
      </c>
      <c r="I14" s="25">
        <v>75.2</v>
      </c>
      <c r="J14" s="25">
        <f t="shared" si="1"/>
        <v>81.1</v>
      </c>
    </row>
    <row r="15" s="1" customFormat="1" ht="25" customHeight="1" spans="1:10">
      <c r="A15" s="11">
        <v>13</v>
      </c>
      <c r="B15" s="11" t="s">
        <v>11</v>
      </c>
      <c r="C15" s="12" t="s">
        <v>44</v>
      </c>
      <c r="D15" s="13" t="s">
        <v>31</v>
      </c>
      <c r="E15" s="13" t="s">
        <v>32</v>
      </c>
      <c r="F15" s="11" t="s">
        <v>45</v>
      </c>
      <c r="G15" s="14">
        <v>83</v>
      </c>
      <c r="H15" s="15" t="s">
        <v>16</v>
      </c>
      <c r="I15" s="25">
        <v>78.8</v>
      </c>
      <c r="J15" s="25">
        <f t="shared" si="1"/>
        <v>80.9</v>
      </c>
    </row>
    <row r="16" s="1" customFormat="1" ht="25" customHeight="1" spans="1:10">
      <c r="A16" s="11">
        <v>14</v>
      </c>
      <c r="B16" s="11" t="s">
        <v>11</v>
      </c>
      <c r="C16" s="12" t="s">
        <v>46</v>
      </c>
      <c r="D16" s="13" t="s">
        <v>31</v>
      </c>
      <c r="E16" s="13" t="s">
        <v>32</v>
      </c>
      <c r="F16" s="11" t="s">
        <v>47</v>
      </c>
      <c r="G16" s="14">
        <v>91</v>
      </c>
      <c r="H16" s="15" t="s">
        <v>16</v>
      </c>
      <c r="I16" s="25">
        <v>70.2</v>
      </c>
      <c r="J16" s="25">
        <f t="shared" si="1"/>
        <v>80.6</v>
      </c>
    </row>
    <row r="17" s="1" customFormat="1" ht="25" customHeight="1" spans="1:10">
      <c r="A17" s="11">
        <v>15</v>
      </c>
      <c r="B17" s="11" t="s">
        <v>11</v>
      </c>
      <c r="C17" s="12" t="s">
        <v>48</v>
      </c>
      <c r="D17" s="13" t="s">
        <v>31</v>
      </c>
      <c r="E17" s="13" t="s">
        <v>32</v>
      </c>
      <c r="F17" s="11" t="s">
        <v>49</v>
      </c>
      <c r="G17" s="14">
        <v>88</v>
      </c>
      <c r="H17" s="15" t="s">
        <v>16</v>
      </c>
      <c r="I17" s="25">
        <v>71</v>
      </c>
      <c r="J17" s="25">
        <f t="shared" si="1"/>
        <v>79.5</v>
      </c>
    </row>
    <row r="18" s="1" customFormat="1" ht="25" customHeight="1" spans="1:10">
      <c r="A18" s="11">
        <v>16</v>
      </c>
      <c r="B18" s="11" t="s">
        <v>11</v>
      </c>
      <c r="C18" s="12" t="s">
        <v>50</v>
      </c>
      <c r="D18" s="13" t="s">
        <v>31</v>
      </c>
      <c r="E18" s="13" t="s">
        <v>32</v>
      </c>
      <c r="F18" s="11" t="s">
        <v>51</v>
      </c>
      <c r="G18" s="14">
        <v>84</v>
      </c>
      <c r="H18" s="15" t="s">
        <v>16</v>
      </c>
      <c r="I18" s="25">
        <v>71</v>
      </c>
      <c r="J18" s="25">
        <f t="shared" si="1"/>
        <v>77.5</v>
      </c>
    </row>
    <row r="19" s="1" customFormat="1" ht="25" customHeight="1" spans="1:10">
      <c r="A19" s="11">
        <v>17</v>
      </c>
      <c r="B19" s="11" t="s">
        <v>11</v>
      </c>
      <c r="C19" s="12" t="s">
        <v>52</v>
      </c>
      <c r="D19" s="13" t="s">
        <v>53</v>
      </c>
      <c r="E19" s="13" t="s">
        <v>54</v>
      </c>
      <c r="F19" s="11" t="s">
        <v>55</v>
      </c>
      <c r="G19" s="14">
        <v>86</v>
      </c>
      <c r="H19" s="15" t="s">
        <v>16</v>
      </c>
      <c r="I19" s="25">
        <v>81.8</v>
      </c>
      <c r="J19" s="25">
        <f t="shared" si="1"/>
        <v>83.9</v>
      </c>
    </row>
    <row r="20" s="1" customFormat="1" ht="25" customHeight="1" spans="1:10">
      <c r="A20" s="11">
        <v>18</v>
      </c>
      <c r="B20" s="11" t="s">
        <v>11</v>
      </c>
      <c r="C20" s="12" t="s">
        <v>56</v>
      </c>
      <c r="D20" s="13" t="s">
        <v>53</v>
      </c>
      <c r="E20" s="13" t="s">
        <v>54</v>
      </c>
      <c r="F20" s="11" t="s">
        <v>57</v>
      </c>
      <c r="G20" s="14">
        <v>72</v>
      </c>
      <c r="H20" s="15" t="s">
        <v>16</v>
      </c>
      <c r="I20" s="25">
        <v>78.2</v>
      </c>
      <c r="J20" s="25">
        <f t="shared" si="1"/>
        <v>75.1</v>
      </c>
    </row>
    <row r="21" s="1" customFormat="1" ht="25" customHeight="1" spans="1:10">
      <c r="A21" s="11">
        <v>19</v>
      </c>
      <c r="B21" s="11" t="s">
        <v>11</v>
      </c>
      <c r="C21" s="12" t="s">
        <v>58</v>
      </c>
      <c r="D21" s="13" t="s">
        <v>53</v>
      </c>
      <c r="E21" s="13" t="s">
        <v>54</v>
      </c>
      <c r="F21" s="11" t="s">
        <v>59</v>
      </c>
      <c r="G21" s="14">
        <v>74</v>
      </c>
      <c r="H21" s="15" t="s">
        <v>16</v>
      </c>
      <c r="I21" s="25">
        <v>73.2</v>
      </c>
      <c r="J21" s="25">
        <f t="shared" si="1"/>
        <v>73.6</v>
      </c>
    </row>
    <row r="22" s="1" customFormat="1" ht="25" customHeight="1" spans="1:10">
      <c r="A22" s="11">
        <v>20</v>
      </c>
      <c r="B22" s="11" t="s">
        <v>11</v>
      </c>
      <c r="C22" s="12" t="s">
        <v>60</v>
      </c>
      <c r="D22" s="13" t="s">
        <v>53</v>
      </c>
      <c r="E22" s="13" t="s">
        <v>54</v>
      </c>
      <c r="F22" s="11" t="s">
        <v>61</v>
      </c>
      <c r="G22" s="14">
        <v>73</v>
      </c>
      <c r="H22" s="15" t="s">
        <v>16</v>
      </c>
      <c r="I22" s="25">
        <v>67.8</v>
      </c>
      <c r="J22" s="25">
        <f t="shared" si="1"/>
        <v>70.4</v>
      </c>
    </row>
    <row r="23" s="1" customFormat="1" ht="25" customHeight="1" spans="1:10">
      <c r="A23" s="11">
        <v>21</v>
      </c>
      <c r="B23" s="11" t="s">
        <v>11</v>
      </c>
      <c r="C23" s="12" t="s">
        <v>62</v>
      </c>
      <c r="D23" s="13" t="s">
        <v>53</v>
      </c>
      <c r="E23" s="13" t="s">
        <v>54</v>
      </c>
      <c r="F23" s="11" t="s">
        <v>63</v>
      </c>
      <c r="G23" s="14">
        <v>83</v>
      </c>
      <c r="H23" s="15" t="s">
        <v>16</v>
      </c>
      <c r="I23" s="25">
        <v>51.8</v>
      </c>
      <c r="J23" s="25" t="s">
        <v>16</v>
      </c>
    </row>
    <row r="24" s="1" customFormat="1" ht="25" customHeight="1" spans="1:10">
      <c r="A24" s="11">
        <v>22</v>
      </c>
      <c r="B24" s="11" t="s">
        <v>11</v>
      </c>
      <c r="C24" s="12" t="s">
        <v>64</v>
      </c>
      <c r="D24" s="13" t="s">
        <v>65</v>
      </c>
      <c r="E24" s="13" t="s">
        <v>66</v>
      </c>
      <c r="F24" s="11" t="s">
        <v>67</v>
      </c>
      <c r="G24" s="14">
        <v>61</v>
      </c>
      <c r="H24" s="15" t="s">
        <v>16</v>
      </c>
      <c r="I24" s="25">
        <v>69.6</v>
      </c>
      <c r="J24" s="25">
        <f>AVERAGE(G24,I24)</f>
        <v>65.3</v>
      </c>
    </row>
    <row r="25" s="1" customFormat="1" ht="25" customHeight="1" spans="1:16381">
      <c r="A25" s="11">
        <v>23</v>
      </c>
      <c r="B25" s="11" t="s">
        <v>68</v>
      </c>
      <c r="C25" s="11" t="s">
        <v>69</v>
      </c>
      <c r="D25" s="11" t="s">
        <v>70</v>
      </c>
      <c r="E25" s="16" t="s">
        <v>71</v>
      </c>
      <c r="F25" s="39" t="s">
        <v>72</v>
      </c>
      <c r="G25" s="14">
        <v>62</v>
      </c>
      <c r="H25" s="17">
        <v>73.2</v>
      </c>
      <c r="I25" s="25">
        <v>92</v>
      </c>
      <c r="J25" s="25">
        <f>G25*40%+H25*30%+I25*30%</f>
        <v>74.36</v>
      </c>
      <c r="XEZ25"/>
      <c r="XFA25"/>
    </row>
    <row r="26" s="1" customFormat="1" ht="25" customHeight="1" spans="1:16381">
      <c r="A26" s="11">
        <v>24</v>
      </c>
      <c r="B26" s="11" t="s">
        <v>68</v>
      </c>
      <c r="C26" s="11" t="s">
        <v>73</v>
      </c>
      <c r="D26" s="11" t="s">
        <v>70</v>
      </c>
      <c r="E26" s="16" t="s">
        <v>71</v>
      </c>
      <c r="F26" s="16">
        <v>302822</v>
      </c>
      <c r="G26" s="14">
        <v>60</v>
      </c>
      <c r="H26" s="17">
        <v>54.2</v>
      </c>
      <c r="I26" s="25" t="s">
        <v>16</v>
      </c>
      <c r="J26" s="25" t="s">
        <v>16</v>
      </c>
      <c r="XEZ26"/>
      <c r="XFA26"/>
    </row>
    <row r="27" s="1" customFormat="1" ht="25" customHeight="1" spans="1:16381">
      <c r="A27" s="11">
        <v>25</v>
      </c>
      <c r="B27" s="11" t="s">
        <v>68</v>
      </c>
      <c r="C27" s="11" t="s">
        <v>74</v>
      </c>
      <c r="D27" s="11" t="s">
        <v>70</v>
      </c>
      <c r="E27" s="16" t="s">
        <v>71</v>
      </c>
      <c r="F27" s="16">
        <v>191222</v>
      </c>
      <c r="G27" s="14">
        <v>60</v>
      </c>
      <c r="H27" s="17">
        <v>52</v>
      </c>
      <c r="I27" s="25" t="s">
        <v>16</v>
      </c>
      <c r="J27" s="25" t="s">
        <v>16</v>
      </c>
      <c r="XEZ27"/>
      <c r="XFA27"/>
    </row>
    <row r="28" s="1" customFormat="1" ht="25" customHeight="1" spans="1:16381">
      <c r="A28" s="11">
        <v>26</v>
      </c>
      <c r="B28" s="11" t="s">
        <v>68</v>
      </c>
      <c r="C28" s="11" t="s">
        <v>75</v>
      </c>
      <c r="D28" s="11" t="s">
        <v>76</v>
      </c>
      <c r="E28" s="16" t="s">
        <v>77</v>
      </c>
      <c r="F28" s="16" t="s">
        <v>78</v>
      </c>
      <c r="G28" s="14">
        <v>78</v>
      </c>
      <c r="H28" s="17">
        <v>68.4</v>
      </c>
      <c r="I28" s="25">
        <v>94.2</v>
      </c>
      <c r="J28" s="25">
        <f>G28*40%+H28*30%+I28*30%</f>
        <v>79.98</v>
      </c>
      <c r="XEZ28"/>
      <c r="XFA28"/>
    </row>
    <row r="29" s="1" customFormat="1" ht="25" customHeight="1" spans="1:16381">
      <c r="A29" s="11">
        <v>27</v>
      </c>
      <c r="B29" s="11" t="s">
        <v>68</v>
      </c>
      <c r="C29" s="11" t="s">
        <v>79</v>
      </c>
      <c r="D29" s="11" t="s">
        <v>76</v>
      </c>
      <c r="E29" s="16" t="s">
        <v>77</v>
      </c>
      <c r="F29" s="16">
        <v>280628</v>
      </c>
      <c r="G29" s="14">
        <v>78</v>
      </c>
      <c r="H29" s="15" t="s">
        <v>19</v>
      </c>
      <c r="I29" s="25" t="s">
        <v>16</v>
      </c>
      <c r="J29" s="25" t="s">
        <v>16</v>
      </c>
      <c r="XEZ29"/>
      <c r="XFA29"/>
    </row>
    <row r="30" s="1" customFormat="1" ht="25" customHeight="1" spans="1:16381">
      <c r="A30" s="11">
        <v>28</v>
      </c>
      <c r="B30" s="11" t="s">
        <v>68</v>
      </c>
      <c r="C30" s="11" t="s">
        <v>80</v>
      </c>
      <c r="D30" s="11" t="s">
        <v>76</v>
      </c>
      <c r="E30" s="16" t="s">
        <v>77</v>
      </c>
      <c r="F30" s="16" t="s">
        <v>81</v>
      </c>
      <c r="G30" s="14">
        <v>67</v>
      </c>
      <c r="H30" s="15" t="s">
        <v>19</v>
      </c>
      <c r="I30" s="25" t="s">
        <v>16</v>
      </c>
      <c r="J30" s="25" t="s">
        <v>16</v>
      </c>
      <c r="XEZ30"/>
      <c r="XFA30"/>
    </row>
    <row r="31" s="1" customFormat="1" ht="25" customHeight="1" spans="1:16381">
      <c r="A31" s="11">
        <v>29</v>
      </c>
      <c r="B31" s="11" t="s">
        <v>68</v>
      </c>
      <c r="C31" s="11" t="s">
        <v>82</v>
      </c>
      <c r="D31" s="11" t="s">
        <v>65</v>
      </c>
      <c r="E31" s="16" t="s">
        <v>83</v>
      </c>
      <c r="F31" s="16">
        <v>294921</v>
      </c>
      <c r="G31" s="14">
        <v>81</v>
      </c>
      <c r="H31" s="17">
        <v>81.2</v>
      </c>
      <c r="I31" s="25">
        <v>89.2</v>
      </c>
      <c r="J31" s="25">
        <f>G31*40%+H31*30%+I31*30%</f>
        <v>83.52</v>
      </c>
      <c r="XEZ31"/>
      <c r="XFA31"/>
    </row>
    <row r="32" s="1" customFormat="1" ht="25" customHeight="1" spans="1:16381">
      <c r="A32" s="11">
        <v>30</v>
      </c>
      <c r="B32" s="11" t="s">
        <v>84</v>
      </c>
      <c r="C32" s="11" t="s">
        <v>85</v>
      </c>
      <c r="D32" s="11" t="s">
        <v>86</v>
      </c>
      <c r="E32" s="16" t="s">
        <v>87</v>
      </c>
      <c r="F32" s="16" t="s">
        <v>88</v>
      </c>
      <c r="G32" s="14">
        <v>64</v>
      </c>
      <c r="H32" s="15" t="s">
        <v>16</v>
      </c>
      <c r="I32" s="25">
        <v>44</v>
      </c>
      <c r="J32" s="25" t="s">
        <v>16</v>
      </c>
      <c r="XEZ32"/>
      <c r="XFA32"/>
    </row>
    <row r="33" s="1" customFormat="1" ht="25" customHeight="1" spans="1:16381">
      <c r="A33" s="11">
        <v>31</v>
      </c>
      <c r="B33" s="11" t="s">
        <v>84</v>
      </c>
      <c r="C33" s="11" t="s">
        <v>89</v>
      </c>
      <c r="D33" s="11" t="s">
        <v>86</v>
      </c>
      <c r="E33" s="16" t="s">
        <v>87</v>
      </c>
      <c r="F33" s="16" t="s">
        <v>90</v>
      </c>
      <c r="G33" s="14">
        <v>68</v>
      </c>
      <c r="H33" s="15" t="s">
        <v>16</v>
      </c>
      <c r="I33" s="25" t="s">
        <v>19</v>
      </c>
      <c r="J33" s="25" t="s">
        <v>16</v>
      </c>
      <c r="XEZ33"/>
      <c r="XFA33"/>
    </row>
    <row r="34" s="1" customFormat="1" ht="25" customHeight="1" spans="1:16381">
      <c r="A34" s="11">
        <v>32</v>
      </c>
      <c r="B34" s="11" t="s">
        <v>91</v>
      </c>
      <c r="C34" s="11" t="s">
        <v>92</v>
      </c>
      <c r="D34" s="11" t="s">
        <v>70</v>
      </c>
      <c r="E34" s="18" t="s">
        <v>93</v>
      </c>
      <c r="F34" s="40" t="s">
        <v>94</v>
      </c>
      <c r="G34" s="14">
        <v>86</v>
      </c>
      <c r="H34" s="15" t="s">
        <v>16</v>
      </c>
      <c r="I34" s="25">
        <v>90.4</v>
      </c>
      <c r="J34" s="25">
        <f t="shared" ref="J34:J37" si="2">G34*0.5+I34*0.5</f>
        <v>88.2</v>
      </c>
      <c r="XEZ34"/>
      <c r="XFA34"/>
    </row>
    <row r="35" s="1" customFormat="1" ht="25" customHeight="1" spans="1:16381">
      <c r="A35" s="11">
        <v>33</v>
      </c>
      <c r="B35" s="11" t="s">
        <v>91</v>
      </c>
      <c r="C35" s="19" t="s">
        <v>95</v>
      </c>
      <c r="D35" s="11" t="s">
        <v>70</v>
      </c>
      <c r="E35" s="18" t="s">
        <v>93</v>
      </c>
      <c r="F35" s="16" t="s">
        <v>96</v>
      </c>
      <c r="G35" s="14">
        <v>80</v>
      </c>
      <c r="H35" s="15" t="s">
        <v>16</v>
      </c>
      <c r="I35" s="25">
        <v>78</v>
      </c>
      <c r="J35" s="25">
        <f t="shared" si="2"/>
        <v>79</v>
      </c>
      <c r="XEZ35"/>
      <c r="XFA35"/>
    </row>
    <row r="36" s="1" customFormat="1" ht="25" customHeight="1" spans="1:16381">
      <c r="A36" s="11">
        <v>34</v>
      </c>
      <c r="B36" s="11" t="s">
        <v>91</v>
      </c>
      <c r="C36" s="11" t="s">
        <v>97</v>
      </c>
      <c r="D36" s="11" t="s">
        <v>70</v>
      </c>
      <c r="E36" s="18" t="s">
        <v>93</v>
      </c>
      <c r="F36" s="16" t="s">
        <v>98</v>
      </c>
      <c r="G36" s="14">
        <v>84</v>
      </c>
      <c r="H36" s="15" t="s">
        <v>16</v>
      </c>
      <c r="I36" s="25">
        <v>70.6</v>
      </c>
      <c r="J36" s="25">
        <f t="shared" si="2"/>
        <v>77.3</v>
      </c>
      <c r="XEZ36"/>
      <c r="XFA36"/>
    </row>
    <row r="37" s="1" customFormat="1" ht="25" customHeight="1" spans="1:16381">
      <c r="A37" s="11">
        <v>35</v>
      </c>
      <c r="B37" s="11" t="s">
        <v>91</v>
      </c>
      <c r="C37" s="11" t="s">
        <v>99</v>
      </c>
      <c r="D37" s="11" t="s">
        <v>70</v>
      </c>
      <c r="E37" s="18" t="s">
        <v>93</v>
      </c>
      <c r="F37" s="16" t="s">
        <v>100</v>
      </c>
      <c r="G37" s="14">
        <v>85</v>
      </c>
      <c r="H37" s="15" t="s">
        <v>16</v>
      </c>
      <c r="I37" s="25">
        <v>69.2</v>
      </c>
      <c r="J37" s="25">
        <f t="shared" si="2"/>
        <v>77.1</v>
      </c>
      <c r="XEZ37"/>
      <c r="XFA37"/>
    </row>
    <row r="38" s="1" customFormat="1" ht="25" customHeight="1" spans="1:16381">
      <c r="A38" s="11">
        <v>36</v>
      </c>
      <c r="B38" s="11" t="s">
        <v>91</v>
      </c>
      <c r="C38" s="11" t="s">
        <v>101</v>
      </c>
      <c r="D38" s="11" t="s">
        <v>70</v>
      </c>
      <c r="E38" s="18" t="s">
        <v>93</v>
      </c>
      <c r="F38" s="16" t="s">
        <v>102</v>
      </c>
      <c r="G38" s="14">
        <v>80</v>
      </c>
      <c r="H38" s="15" t="s">
        <v>16</v>
      </c>
      <c r="I38" s="25" t="s">
        <v>19</v>
      </c>
      <c r="J38" s="25" t="s">
        <v>16</v>
      </c>
      <c r="XEZ38"/>
      <c r="XFA38"/>
    </row>
    <row r="39" s="1" customFormat="1" ht="25" customHeight="1" spans="1:16381">
      <c r="A39" s="11">
        <v>37</v>
      </c>
      <c r="B39" s="11" t="s">
        <v>103</v>
      </c>
      <c r="C39" s="11" t="s">
        <v>104</v>
      </c>
      <c r="D39" s="18" t="s">
        <v>105</v>
      </c>
      <c r="E39" s="18" t="s">
        <v>106</v>
      </c>
      <c r="F39" s="20">
        <v>124522</v>
      </c>
      <c r="G39" s="14">
        <v>89</v>
      </c>
      <c r="H39" s="15" t="s">
        <v>16</v>
      </c>
      <c r="I39" s="25">
        <v>78.6</v>
      </c>
      <c r="J39" s="25">
        <f t="shared" ref="J39:J41" si="3">(G39+I39)/2</f>
        <v>83.8</v>
      </c>
      <c r="XEZ39"/>
      <c r="XFA39"/>
    </row>
    <row r="40" s="1" customFormat="1" ht="25" customHeight="1" spans="1:16381">
      <c r="A40" s="11">
        <v>38</v>
      </c>
      <c r="B40" s="11" t="s">
        <v>103</v>
      </c>
      <c r="C40" s="11" t="s">
        <v>107</v>
      </c>
      <c r="D40" s="18" t="s">
        <v>105</v>
      </c>
      <c r="E40" s="18" t="s">
        <v>106</v>
      </c>
      <c r="F40" s="20">
        <v>111427</v>
      </c>
      <c r="G40" s="14">
        <v>90</v>
      </c>
      <c r="H40" s="15" t="s">
        <v>16</v>
      </c>
      <c r="I40" s="25">
        <v>65.4</v>
      </c>
      <c r="J40" s="25">
        <f t="shared" si="3"/>
        <v>77.7</v>
      </c>
      <c r="XEZ40"/>
      <c r="XFA40"/>
    </row>
    <row r="41" s="1" customFormat="1" ht="25" customHeight="1" spans="1:16381">
      <c r="A41" s="11">
        <v>39</v>
      </c>
      <c r="B41" s="11" t="s">
        <v>103</v>
      </c>
      <c r="C41" s="11" t="s">
        <v>108</v>
      </c>
      <c r="D41" s="18" t="s">
        <v>105</v>
      </c>
      <c r="E41" s="18" t="s">
        <v>106</v>
      </c>
      <c r="F41" s="20">
        <v>213029</v>
      </c>
      <c r="G41" s="14">
        <v>84</v>
      </c>
      <c r="H41" s="15" t="s">
        <v>16</v>
      </c>
      <c r="I41" s="25">
        <v>63</v>
      </c>
      <c r="J41" s="25">
        <f t="shared" si="3"/>
        <v>73.5</v>
      </c>
      <c r="XEZ41"/>
      <c r="XFA41"/>
    </row>
    <row r="42" s="1" customFormat="1" ht="25" customHeight="1" spans="1:16381">
      <c r="A42" s="11">
        <v>40</v>
      </c>
      <c r="B42" s="11" t="s">
        <v>103</v>
      </c>
      <c r="C42" s="11" t="s">
        <v>109</v>
      </c>
      <c r="D42" s="18" t="s">
        <v>105</v>
      </c>
      <c r="E42" s="18" t="s">
        <v>106</v>
      </c>
      <c r="F42" s="20">
        <v>296024</v>
      </c>
      <c r="G42" s="14">
        <v>83</v>
      </c>
      <c r="H42" s="15" t="s">
        <v>16</v>
      </c>
      <c r="I42" s="25">
        <v>52.2</v>
      </c>
      <c r="J42" s="25" t="s">
        <v>16</v>
      </c>
      <c r="XEZ42"/>
      <c r="XFA42"/>
    </row>
    <row r="43" s="1" customFormat="1" ht="25" customHeight="1" spans="1:16381">
      <c r="A43" s="11">
        <v>41</v>
      </c>
      <c r="B43" s="11" t="s">
        <v>103</v>
      </c>
      <c r="C43" s="11" t="s">
        <v>110</v>
      </c>
      <c r="D43" s="18" t="s">
        <v>105</v>
      </c>
      <c r="E43" s="18" t="s">
        <v>106</v>
      </c>
      <c r="F43" s="41" t="s">
        <v>111</v>
      </c>
      <c r="G43" s="14">
        <v>82</v>
      </c>
      <c r="H43" s="15" t="s">
        <v>16</v>
      </c>
      <c r="I43" s="25">
        <v>42.4</v>
      </c>
      <c r="J43" s="25" t="s">
        <v>16</v>
      </c>
      <c r="XEZ43"/>
      <c r="XFA43"/>
    </row>
    <row r="44" s="1" customFormat="1" ht="25" customHeight="1" spans="1:16381">
      <c r="A44" s="11">
        <v>42</v>
      </c>
      <c r="B44" s="11" t="s">
        <v>103</v>
      </c>
      <c r="C44" s="11" t="s">
        <v>112</v>
      </c>
      <c r="D44" s="18" t="s">
        <v>113</v>
      </c>
      <c r="E44" s="18" t="s">
        <v>114</v>
      </c>
      <c r="F44" s="20">
        <v>191220</v>
      </c>
      <c r="G44" s="14">
        <v>70</v>
      </c>
      <c r="H44" s="15" t="s">
        <v>16</v>
      </c>
      <c r="I44" s="25" t="s">
        <v>19</v>
      </c>
      <c r="J44" s="25" t="s">
        <v>16</v>
      </c>
      <c r="XEZ44"/>
      <c r="XFA44"/>
    </row>
    <row r="45" s="1" customFormat="1" ht="25" customHeight="1" spans="1:16381">
      <c r="A45" s="11">
        <v>43</v>
      </c>
      <c r="B45" s="11" t="s">
        <v>103</v>
      </c>
      <c r="C45" s="11" t="s">
        <v>115</v>
      </c>
      <c r="D45" s="18" t="s">
        <v>113</v>
      </c>
      <c r="E45" s="18" t="s">
        <v>116</v>
      </c>
      <c r="F45" s="20">
        <v>211820</v>
      </c>
      <c r="G45" s="14">
        <v>61</v>
      </c>
      <c r="H45" s="15" t="s">
        <v>16</v>
      </c>
      <c r="I45" s="25">
        <v>81.8</v>
      </c>
      <c r="J45" s="25">
        <f>(G45+I45)/2</f>
        <v>71.4</v>
      </c>
      <c r="XEZ45"/>
      <c r="XFA45"/>
    </row>
    <row r="46" s="1" customFormat="1" ht="25" customHeight="1" spans="1:16381">
      <c r="A46" s="11">
        <v>44</v>
      </c>
      <c r="B46" s="11" t="s">
        <v>103</v>
      </c>
      <c r="C46" s="11" t="s">
        <v>117</v>
      </c>
      <c r="D46" s="18" t="s">
        <v>113</v>
      </c>
      <c r="E46" s="18" t="s">
        <v>116</v>
      </c>
      <c r="F46" s="20">
        <v>308421</v>
      </c>
      <c r="G46" s="14">
        <v>82</v>
      </c>
      <c r="H46" s="15" t="s">
        <v>16</v>
      </c>
      <c r="I46" s="25">
        <v>60</v>
      </c>
      <c r="J46" s="25">
        <f>(G46+I46)/2</f>
        <v>71</v>
      </c>
      <c r="XEZ46"/>
      <c r="XFA46"/>
    </row>
    <row r="47" s="1" customFormat="1" ht="25" customHeight="1" spans="1:16381">
      <c r="A47" s="11">
        <v>45</v>
      </c>
      <c r="B47" s="11" t="s">
        <v>118</v>
      </c>
      <c r="C47" s="21" t="s">
        <v>119</v>
      </c>
      <c r="D47" s="21" t="s">
        <v>65</v>
      </c>
      <c r="E47" s="21" t="s">
        <v>120</v>
      </c>
      <c r="F47" s="21">
        <v>254442</v>
      </c>
      <c r="G47" s="14">
        <v>60</v>
      </c>
      <c r="H47" s="17">
        <v>79</v>
      </c>
      <c r="I47" s="25">
        <v>72.2</v>
      </c>
      <c r="J47" s="25">
        <v>69.36</v>
      </c>
      <c r="XEZ47"/>
      <c r="XFA47"/>
    </row>
    <row r="48" s="1" customFormat="1" ht="25" customHeight="1" spans="1:16381">
      <c r="A48" s="11">
        <v>46</v>
      </c>
      <c r="B48" s="11" t="s">
        <v>118</v>
      </c>
      <c r="C48" s="21" t="s">
        <v>121</v>
      </c>
      <c r="D48" s="21" t="s">
        <v>65</v>
      </c>
      <c r="E48" s="21" t="s">
        <v>120</v>
      </c>
      <c r="F48" s="21">
        <v>110328</v>
      </c>
      <c r="G48" s="14">
        <v>63</v>
      </c>
      <c r="H48" s="17">
        <v>66.6</v>
      </c>
      <c r="I48" s="25">
        <v>78</v>
      </c>
      <c r="J48" s="25">
        <v>68.58</v>
      </c>
      <c r="XEZ48"/>
      <c r="XFA48"/>
    </row>
    <row r="49" s="1" customFormat="1" ht="25" customHeight="1" spans="1:16381">
      <c r="A49" s="11">
        <v>47</v>
      </c>
      <c r="B49" s="11" t="s">
        <v>118</v>
      </c>
      <c r="C49" s="21" t="s">
        <v>122</v>
      </c>
      <c r="D49" s="21" t="s">
        <v>21</v>
      </c>
      <c r="E49" s="21" t="s">
        <v>123</v>
      </c>
      <c r="F49" s="21">
        <v>143829</v>
      </c>
      <c r="G49" s="14">
        <v>66</v>
      </c>
      <c r="H49" s="17">
        <v>77.2</v>
      </c>
      <c r="I49" s="25">
        <v>77.8</v>
      </c>
      <c r="J49" s="25">
        <v>72.9</v>
      </c>
      <c r="XEZ49"/>
      <c r="XFA49"/>
    </row>
    <row r="50" s="1" customFormat="1" ht="25" customHeight="1" spans="1:16381">
      <c r="A50" s="11">
        <v>48</v>
      </c>
      <c r="B50" s="11" t="s">
        <v>124</v>
      </c>
      <c r="C50" s="11" t="s">
        <v>125</v>
      </c>
      <c r="D50" s="11" t="s">
        <v>65</v>
      </c>
      <c r="E50" s="16" t="s">
        <v>126</v>
      </c>
      <c r="F50" s="16">
        <v>222927</v>
      </c>
      <c r="G50" s="14">
        <v>75</v>
      </c>
      <c r="H50" s="15" t="s">
        <v>16</v>
      </c>
      <c r="I50" s="25">
        <v>70.8</v>
      </c>
      <c r="J50" s="25">
        <f t="shared" ref="J50:J53" si="4">G50*0.5+I50*0.5</f>
        <v>72.9</v>
      </c>
      <c r="XEZ50"/>
      <c r="XFA50"/>
    </row>
    <row r="51" s="1" customFormat="1" ht="25" customHeight="1" spans="1:16381">
      <c r="A51" s="11">
        <v>49</v>
      </c>
      <c r="B51" s="11" t="s">
        <v>124</v>
      </c>
      <c r="C51" s="11" t="s">
        <v>127</v>
      </c>
      <c r="D51" s="11" t="s">
        <v>65</v>
      </c>
      <c r="E51" s="16" t="s">
        <v>126</v>
      </c>
      <c r="F51" s="39" t="s">
        <v>128</v>
      </c>
      <c r="G51" s="14">
        <v>61</v>
      </c>
      <c r="H51" s="15" t="s">
        <v>16</v>
      </c>
      <c r="I51" s="25">
        <v>62</v>
      </c>
      <c r="J51" s="25">
        <f t="shared" si="4"/>
        <v>61.5</v>
      </c>
      <c r="XEZ51"/>
      <c r="XFA51"/>
    </row>
    <row r="52" s="1" customFormat="1" ht="25" customHeight="1" spans="1:16381">
      <c r="A52" s="11">
        <v>50</v>
      </c>
      <c r="B52" s="11" t="s">
        <v>124</v>
      </c>
      <c r="C52" s="11" t="s">
        <v>129</v>
      </c>
      <c r="D52" s="11" t="s">
        <v>130</v>
      </c>
      <c r="E52" s="16" t="s">
        <v>131</v>
      </c>
      <c r="F52" s="16">
        <v>201528</v>
      </c>
      <c r="G52" s="14">
        <v>61</v>
      </c>
      <c r="H52" s="15" t="s">
        <v>16</v>
      </c>
      <c r="I52" s="25">
        <v>80.4</v>
      </c>
      <c r="J52" s="25">
        <f t="shared" si="4"/>
        <v>70.7</v>
      </c>
      <c r="XEZ52"/>
      <c r="XFA52"/>
    </row>
    <row r="53" s="1" customFormat="1" ht="25" customHeight="1" spans="1:16381">
      <c r="A53" s="11">
        <v>51</v>
      </c>
      <c r="B53" s="11" t="s">
        <v>124</v>
      </c>
      <c r="C53" s="11" t="s">
        <v>132</v>
      </c>
      <c r="D53" s="11" t="s">
        <v>130</v>
      </c>
      <c r="E53" s="16" t="s">
        <v>131</v>
      </c>
      <c r="F53" s="16">
        <v>173128</v>
      </c>
      <c r="G53" s="14">
        <v>70.5</v>
      </c>
      <c r="H53" s="15" t="s">
        <v>16</v>
      </c>
      <c r="I53" s="25">
        <v>63.2</v>
      </c>
      <c r="J53" s="25">
        <f t="shared" si="4"/>
        <v>66.85</v>
      </c>
      <c r="XEZ53"/>
      <c r="XFA53"/>
    </row>
    <row r="54" s="1" customFormat="1" ht="25" customHeight="1" spans="1:16381">
      <c r="A54" s="11">
        <v>52</v>
      </c>
      <c r="B54" s="11" t="s">
        <v>133</v>
      </c>
      <c r="C54" s="19" t="s">
        <v>134</v>
      </c>
      <c r="D54" s="13" t="s">
        <v>135</v>
      </c>
      <c r="E54" s="13" t="s">
        <v>136</v>
      </c>
      <c r="F54" s="22" t="s">
        <v>137</v>
      </c>
      <c r="G54" s="14">
        <v>71</v>
      </c>
      <c r="H54" s="15" t="s">
        <v>16</v>
      </c>
      <c r="I54" s="25">
        <v>84.4</v>
      </c>
      <c r="J54" s="25">
        <f t="shared" ref="J54:J58" si="5">G54*50%+I54*50%</f>
        <v>77.7</v>
      </c>
      <c r="XEZ54"/>
      <c r="XFA54"/>
    </row>
    <row r="55" s="1" customFormat="1" ht="25" customHeight="1" spans="1:16381">
      <c r="A55" s="11">
        <v>53</v>
      </c>
      <c r="B55" s="11" t="s">
        <v>133</v>
      </c>
      <c r="C55" s="13" t="s">
        <v>138</v>
      </c>
      <c r="D55" s="13" t="s">
        <v>139</v>
      </c>
      <c r="E55" s="13" t="s">
        <v>140</v>
      </c>
      <c r="F55" s="23" t="s">
        <v>141</v>
      </c>
      <c r="G55" s="14">
        <v>81</v>
      </c>
      <c r="H55" s="15" t="s">
        <v>16</v>
      </c>
      <c r="I55" s="26">
        <v>81.4</v>
      </c>
      <c r="J55" s="25">
        <f t="shared" si="5"/>
        <v>81.2</v>
      </c>
      <c r="XEZ55"/>
      <c r="XFA55"/>
    </row>
    <row r="56" s="1" customFormat="1" ht="25" customHeight="1" spans="1:16381">
      <c r="A56" s="11">
        <v>54</v>
      </c>
      <c r="B56" s="11" t="s">
        <v>133</v>
      </c>
      <c r="C56" s="19" t="s">
        <v>142</v>
      </c>
      <c r="D56" s="13" t="s">
        <v>139</v>
      </c>
      <c r="E56" s="13" t="s">
        <v>140</v>
      </c>
      <c r="F56" s="22" t="s">
        <v>143</v>
      </c>
      <c r="G56" s="14">
        <v>62</v>
      </c>
      <c r="H56" s="15" t="s">
        <v>16</v>
      </c>
      <c r="I56" s="26">
        <v>80.6</v>
      </c>
      <c r="J56" s="25">
        <f t="shared" si="5"/>
        <v>71.3</v>
      </c>
      <c r="XEZ56"/>
      <c r="XFA56"/>
    </row>
    <row r="57" s="1" customFormat="1" ht="25" customHeight="1" spans="1:16381">
      <c r="A57" s="11">
        <v>55</v>
      </c>
      <c r="B57" s="11" t="s">
        <v>133</v>
      </c>
      <c r="C57" s="19" t="s">
        <v>144</v>
      </c>
      <c r="D57" s="13" t="s">
        <v>139</v>
      </c>
      <c r="E57" s="13" t="s">
        <v>140</v>
      </c>
      <c r="F57" s="22" t="s">
        <v>145</v>
      </c>
      <c r="G57" s="14">
        <v>75</v>
      </c>
      <c r="H57" s="15" t="s">
        <v>16</v>
      </c>
      <c r="I57" s="26">
        <v>67.4</v>
      </c>
      <c r="J57" s="25">
        <f t="shared" si="5"/>
        <v>71.2</v>
      </c>
      <c r="XEZ57"/>
      <c r="XFA57"/>
    </row>
    <row r="58" s="1" customFormat="1" ht="25" customHeight="1" spans="1:16381">
      <c r="A58" s="11">
        <v>56</v>
      </c>
      <c r="B58" s="11" t="s">
        <v>133</v>
      </c>
      <c r="C58" s="19" t="s">
        <v>146</v>
      </c>
      <c r="D58" s="13" t="s">
        <v>139</v>
      </c>
      <c r="E58" s="13" t="s">
        <v>140</v>
      </c>
      <c r="F58" s="22" t="s">
        <v>147</v>
      </c>
      <c r="G58" s="14">
        <v>62</v>
      </c>
      <c r="H58" s="15" t="s">
        <v>16</v>
      </c>
      <c r="I58" s="26">
        <v>65.6</v>
      </c>
      <c r="J58" s="25">
        <f t="shared" si="5"/>
        <v>63.8</v>
      </c>
      <c r="XEZ58"/>
      <c r="XFA58"/>
    </row>
    <row r="59" s="1" customFormat="1" ht="25" customHeight="1" spans="1:16381">
      <c r="A59" s="11">
        <v>57</v>
      </c>
      <c r="B59" s="11" t="s">
        <v>133</v>
      </c>
      <c r="C59" s="19" t="s">
        <v>148</v>
      </c>
      <c r="D59" s="13" t="s">
        <v>139</v>
      </c>
      <c r="E59" s="13" t="s">
        <v>140</v>
      </c>
      <c r="F59" s="22" t="s">
        <v>149</v>
      </c>
      <c r="G59" s="14">
        <v>71</v>
      </c>
      <c r="H59" s="15" t="s">
        <v>16</v>
      </c>
      <c r="I59" s="26">
        <v>56.8</v>
      </c>
      <c r="J59" s="25" t="s">
        <v>16</v>
      </c>
      <c r="XEZ59"/>
      <c r="XFA59"/>
    </row>
    <row r="60" s="1" customFormat="1" ht="25" customHeight="1" spans="1:16381">
      <c r="A60" s="11">
        <v>58</v>
      </c>
      <c r="B60" s="11" t="s">
        <v>133</v>
      </c>
      <c r="C60" s="13" t="s">
        <v>150</v>
      </c>
      <c r="D60" s="13" t="s">
        <v>151</v>
      </c>
      <c r="E60" s="13" t="s">
        <v>152</v>
      </c>
      <c r="F60" s="23" t="s">
        <v>153</v>
      </c>
      <c r="G60" s="14">
        <v>61</v>
      </c>
      <c r="H60" s="15" t="s">
        <v>16</v>
      </c>
      <c r="I60" s="25">
        <v>82.8</v>
      </c>
      <c r="J60" s="25">
        <f t="shared" ref="J60:J71" si="6">G60*50%+I60*50%</f>
        <v>71.9</v>
      </c>
      <c r="XEZ60"/>
      <c r="XFA60"/>
    </row>
    <row r="61" s="1" customFormat="1" ht="25" customHeight="1" spans="1:16381">
      <c r="A61" s="11">
        <v>59</v>
      </c>
      <c r="B61" s="11" t="s">
        <v>133</v>
      </c>
      <c r="C61" s="13" t="s">
        <v>154</v>
      </c>
      <c r="D61" s="13" t="s">
        <v>151</v>
      </c>
      <c r="E61" s="13" t="s">
        <v>152</v>
      </c>
      <c r="F61" s="23" t="s">
        <v>155</v>
      </c>
      <c r="G61" s="14">
        <v>64</v>
      </c>
      <c r="H61" s="15" t="s">
        <v>16</v>
      </c>
      <c r="I61" s="25">
        <v>78.8</v>
      </c>
      <c r="J61" s="25">
        <f t="shared" si="6"/>
        <v>71.4</v>
      </c>
      <c r="XEZ61"/>
      <c r="XFA61"/>
    </row>
    <row r="62" s="1" customFormat="1" ht="25" customHeight="1" spans="1:16381">
      <c r="A62" s="11">
        <v>60</v>
      </c>
      <c r="B62" s="11" t="s">
        <v>133</v>
      </c>
      <c r="C62" s="19" t="s">
        <v>156</v>
      </c>
      <c r="D62" s="13" t="s">
        <v>151</v>
      </c>
      <c r="E62" s="13" t="s">
        <v>152</v>
      </c>
      <c r="F62" s="22" t="s">
        <v>157</v>
      </c>
      <c r="G62" s="14">
        <v>67</v>
      </c>
      <c r="H62" s="15" t="s">
        <v>16</v>
      </c>
      <c r="I62" s="25" t="s">
        <v>19</v>
      </c>
      <c r="J62" s="25" t="s">
        <v>16</v>
      </c>
      <c r="XEZ62"/>
      <c r="XFA62"/>
    </row>
    <row r="63" s="1" customFormat="1" ht="25" customHeight="1" spans="1:16381">
      <c r="A63" s="11">
        <v>61</v>
      </c>
      <c r="B63" s="11" t="s">
        <v>133</v>
      </c>
      <c r="C63" s="13" t="s">
        <v>158</v>
      </c>
      <c r="D63" s="13" t="s">
        <v>159</v>
      </c>
      <c r="E63" s="13" t="s">
        <v>160</v>
      </c>
      <c r="F63" s="23" t="s">
        <v>161</v>
      </c>
      <c r="G63" s="14">
        <v>81</v>
      </c>
      <c r="H63" s="15" t="s">
        <v>16</v>
      </c>
      <c r="I63" s="25">
        <v>71.6</v>
      </c>
      <c r="J63" s="25">
        <f t="shared" si="6"/>
        <v>76.3</v>
      </c>
      <c r="XEZ63"/>
      <c r="XFA63"/>
    </row>
    <row r="64" s="1" customFormat="1" ht="25" customHeight="1" spans="1:16381">
      <c r="A64" s="11">
        <v>62</v>
      </c>
      <c r="B64" s="11" t="s">
        <v>133</v>
      </c>
      <c r="C64" s="19" t="s">
        <v>162</v>
      </c>
      <c r="D64" s="13" t="s">
        <v>159</v>
      </c>
      <c r="E64" s="13" t="s">
        <v>160</v>
      </c>
      <c r="F64" s="22" t="s">
        <v>163</v>
      </c>
      <c r="G64" s="14">
        <v>72</v>
      </c>
      <c r="H64" s="15" t="s">
        <v>16</v>
      </c>
      <c r="I64" s="25">
        <v>77.8</v>
      </c>
      <c r="J64" s="25">
        <f t="shared" si="6"/>
        <v>74.9</v>
      </c>
      <c r="XEZ64"/>
      <c r="XFA64"/>
    </row>
    <row r="65" s="1" customFormat="1" ht="25" customHeight="1" spans="1:16381">
      <c r="A65" s="11">
        <v>63</v>
      </c>
      <c r="B65" s="11" t="s">
        <v>133</v>
      </c>
      <c r="C65" s="19" t="s">
        <v>164</v>
      </c>
      <c r="D65" s="13" t="s">
        <v>159</v>
      </c>
      <c r="E65" s="13" t="s">
        <v>160</v>
      </c>
      <c r="F65" s="22" t="s">
        <v>165</v>
      </c>
      <c r="G65" s="14">
        <v>65</v>
      </c>
      <c r="H65" s="15" t="s">
        <v>16</v>
      </c>
      <c r="I65" s="25">
        <v>73</v>
      </c>
      <c r="J65" s="25">
        <f t="shared" si="6"/>
        <v>69</v>
      </c>
      <c r="XEZ65"/>
      <c r="XFA65"/>
    </row>
    <row r="66" s="1" customFormat="1" ht="25" customHeight="1" spans="1:16381">
      <c r="A66" s="11">
        <v>64</v>
      </c>
      <c r="B66" s="11" t="s">
        <v>133</v>
      </c>
      <c r="C66" s="19" t="s">
        <v>166</v>
      </c>
      <c r="D66" s="13" t="s">
        <v>159</v>
      </c>
      <c r="E66" s="13" t="s">
        <v>160</v>
      </c>
      <c r="F66" s="22" t="s">
        <v>167</v>
      </c>
      <c r="G66" s="14">
        <v>64</v>
      </c>
      <c r="H66" s="15" t="s">
        <v>16</v>
      </c>
      <c r="I66" s="25">
        <v>73</v>
      </c>
      <c r="J66" s="25">
        <f t="shared" si="6"/>
        <v>68.5</v>
      </c>
      <c r="XEZ66"/>
      <c r="XFA66"/>
    </row>
    <row r="67" s="1" customFormat="1" ht="25" customHeight="1" spans="1:16381">
      <c r="A67" s="11">
        <v>65</v>
      </c>
      <c r="B67" s="11" t="s">
        <v>133</v>
      </c>
      <c r="C67" s="13" t="s">
        <v>168</v>
      </c>
      <c r="D67" s="13" t="s">
        <v>159</v>
      </c>
      <c r="E67" s="13" t="s">
        <v>160</v>
      </c>
      <c r="F67" s="23" t="s">
        <v>169</v>
      </c>
      <c r="G67" s="14">
        <v>60</v>
      </c>
      <c r="H67" s="15" t="s">
        <v>16</v>
      </c>
      <c r="I67" s="25">
        <v>73.6</v>
      </c>
      <c r="J67" s="25">
        <f t="shared" si="6"/>
        <v>66.8</v>
      </c>
      <c r="XEZ67"/>
      <c r="XFA67"/>
    </row>
    <row r="68" s="1" customFormat="1" ht="25" customHeight="1" spans="1:16381">
      <c r="A68" s="11">
        <v>66</v>
      </c>
      <c r="B68" s="11" t="s">
        <v>133</v>
      </c>
      <c r="C68" s="19" t="s">
        <v>170</v>
      </c>
      <c r="D68" s="13" t="s">
        <v>159</v>
      </c>
      <c r="E68" s="13" t="s">
        <v>160</v>
      </c>
      <c r="F68" s="22" t="s">
        <v>171</v>
      </c>
      <c r="G68" s="14">
        <v>60</v>
      </c>
      <c r="H68" s="15" t="s">
        <v>16</v>
      </c>
      <c r="I68" s="25">
        <v>71</v>
      </c>
      <c r="J68" s="25">
        <f t="shared" si="6"/>
        <v>65.5</v>
      </c>
      <c r="XEZ68"/>
      <c r="XFA68"/>
    </row>
    <row r="69" s="1" customFormat="1" ht="25" customHeight="1" spans="1:16381">
      <c r="A69" s="11">
        <v>67</v>
      </c>
      <c r="B69" s="11" t="s">
        <v>133</v>
      </c>
      <c r="C69" s="19" t="s">
        <v>172</v>
      </c>
      <c r="D69" s="13" t="s">
        <v>159</v>
      </c>
      <c r="E69" s="13" t="s">
        <v>160</v>
      </c>
      <c r="F69" s="22" t="s">
        <v>173</v>
      </c>
      <c r="G69" s="14">
        <v>62</v>
      </c>
      <c r="H69" s="15" t="s">
        <v>16</v>
      </c>
      <c r="I69" s="25">
        <v>66.6</v>
      </c>
      <c r="J69" s="25">
        <f t="shared" si="6"/>
        <v>64.3</v>
      </c>
      <c r="XEZ69"/>
      <c r="XFA69"/>
    </row>
    <row r="70" s="1" customFormat="1" ht="25" customHeight="1" spans="1:16381">
      <c r="A70" s="11">
        <v>68</v>
      </c>
      <c r="B70" s="11" t="s">
        <v>133</v>
      </c>
      <c r="C70" s="19" t="s">
        <v>174</v>
      </c>
      <c r="D70" s="13" t="s">
        <v>159</v>
      </c>
      <c r="E70" s="13" t="s">
        <v>160</v>
      </c>
      <c r="F70" s="22" t="s">
        <v>175</v>
      </c>
      <c r="G70" s="14">
        <v>62</v>
      </c>
      <c r="H70" s="15" t="s">
        <v>16</v>
      </c>
      <c r="I70" s="25">
        <v>66.6</v>
      </c>
      <c r="J70" s="25">
        <f t="shared" si="6"/>
        <v>64.3</v>
      </c>
      <c r="XEZ70"/>
      <c r="XFA70"/>
    </row>
    <row r="71" s="1" customFormat="1" ht="25" customHeight="1" spans="1:16381">
      <c r="A71" s="11">
        <v>69</v>
      </c>
      <c r="B71" s="11" t="s">
        <v>133</v>
      </c>
      <c r="C71" s="19" t="s">
        <v>176</v>
      </c>
      <c r="D71" s="13" t="s">
        <v>159</v>
      </c>
      <c r="E71" s="13" t="s">
        <v>160</v>
      </c>
      <c r="F71" s="22" t="s">
        <v>177</v>
      </c>
      <c r="G71" s="14">
        <v>61</v>
      </c>
      <c r="H71" s="15" t="s">
        <v>16</v>
      </c>
      <c r="I71" s="25">
        <v>66.8</v>
      </c>
      <c r="J71" s="25">
        <f t="shared" si="6"/>
        <v>63.9</v>
      </c>
      <c r="XEZ71"/>
      <c r="XFA71"/>
    </row>
    <row r="72" s="1" customFormat="1" ht="25" customHeight="1" spans="1:16381">
      <c r="A72" s="11">
        <v>70</v>
      </c>
      <c r="B72" s="11" t="s">
        <v>133</v>
      </c>
      <c r="C72" s="19" t="s">
        <v>178</v>
      </c>
      <c r="D72" s="13" t="s">
        <v>159</v>
      </c>
      <c r="E72" s="13" t="s">
        <v>160</v>
      </c>
      <c r="F72" s="22" t="s">
        <v>179</v>
      </c>
      <c r="G72" s="14">
        <v>68</v>
      </c>
      <c r="H72" s="15" t="s">
        <v>16</v>
      </c>
      <c r="I72" s="25" t="s">
        <v>19</v>
      </c>
      <c r="J72" s="25" t="s">
        <v>16</v>
      </c>
      <c r="XEZ72"/>
      <c r="XFA72"/>
    </row>
    <row r="73" s="1" customFormat="1" ht="25" customHeight="1" spans="1:16381">
      <c r="A73" s="11">
        <v>71</v>
      </c>
      <c r="B73" s="11" t="s">
        <v>133</v>
      </c>
      <c r="C73" s="19" t="s">
        <v>180</v>
      </c>
      <c r="D73" s="13" t="s">
        <v>159</v>
      </c>
      <c r="E73" s="13" t="s">
        <v>160</v>
      </c>
      <c r="F73" s="22" t="s">
        <v>181</v>
      </c>
      <c r="G73" s="14">
        <v>66</v>
      </c>
      <c r="H73" s="15" t="s">
        <v>16</v>
      </c>
      <c r="I73" s="25" t="s">
        <v>19</v>
      </c>
      <c r="J73" s="25" t="s">
        <v>16</v>
      </c>
      <c r="XEZ73"/>
      <c r="XFA73"/>
    </row>
    <row r="74" s="1" customFormat="1" ht="25" customHeight="1" spans="1:16381">
      <c r="A74" s="11">
        <v>72</v>
      </c>
      <c r="B74" s="11" t="s">
        <v>133</v>
      </c>
      <c r="C74" s="19" t="s">
        <v>182</v>
      </c>
      <c r="D74" s="13" t="s">
        <v>159</v>
      </c>
      <c r="E74" s="13" t="s">
        <v>160</v>
      </c>
      <c r="F74" s="22" t="s">
        <v>183</v>
      </c>
      <c r="G74" s="14">
        <v>60</v>
      </c>
      <c r="H74" s="15" t="s">
        <v>16</v>
      </c>
      <c r="I74" s="25" t="s">
        <v>19</v>
      </c>
      <c r="J74" s="25" t="s">
        <v>16</v>
      </c>
      <c r="XEZ74"/>
      <c r="XFA74"/>
    </row>
    <row r="75" s="1" customFormat="1" ht="25" customHeight="1" spans="1:16381">
      <c r="A75" s="11">
        <v>73</v>
      </c>
      <c r="B75" s="11" t="s">
        <v>133</v>
      </c>
      <c r="C75" s="19" t="s">
        <v>184</v>
      </c>
      <c r="D75" s="13" t="s">
        <v>185</v>
      </c>
      <c r="E75" s="13" t="s">
        <v>186</v>
      </c>
      <c r="F75" s="22" t="s">
        <v>187</v>
      </c>
      <c r="G75" s="14">
        <v>66</v>
      </c>
      <c r="H75" s="15" t="s">
        <v>16</v>
      </c>
      <c r="I75" s="26">
        <v>88</v>
      </c>
      <c r="J75" s="25">
        <f t="shared" ref="J75:J81" si="7">G75*50%+I75*50%</f>
        <v>77</v>
      </c>
      <c r="XEZ75"/>
      <c r="XFA75"/>
    </row>
    <row r="76" s="1" customFormat="1" ht="25" customHeight="1" spans="1:16381">
      <c r="A76" s="11">
        <v>74</v>
      </c>
      <c r="B76" s="11" t="s">
        <v>133</v>
      </c>
      <c r="C76" s="19" t="s">
        <v>188</v>
      </c>
      <c r="D76" s="13" t="s">
        <v>185</v>
      </c>
      <c r="E76" s="13" t="s">
        <v>186</v>
      </c>
      <c r="F76" s="22" t="s">
        <v>189</v>
      </c>
      <c r="G76" s="14">
        <v>61</v>
      </c>
      <c r="H76" s="15" t="s">
        <v>16</v>
      </c>
      <c r="I76" s="26">
        <v>91.2</v>
      </c>
      <c r="J76" s="25">
        <f t="shared" si="7"/>
        <v>76.1</v>
      </c>
      <c r="XEZ76"/>
      <c r="XFA76"/>
    </row>
    <row r="77" s="1" customFormat="1" ht="25" customHeight="1" spans="1:16381">
      <c r="A77" s="11">
        <v>75</v>
      </c>
      <c r="B77" s="11" t="s">
        <v>133</v>
      </c>
      <c r="C77" s="19" t="s">
        <v>190</v>
      </c>
      <c r="D77" s="13" t="s">
        <v>185</v>
      </c>
      <c r="E77" s="13" t="s">
        <v>186</v>
      </c>
      <c r="F77" s="22" t="s">
        <v>191</v>
      </c>
      <c r="G77" s="14">
        <v>63</v>
      </c>
      <c r="H77" s="15" t="s">
        <v>16</v>
      </c>
      <c r="I77" s="26">
        <v>86.4</v>
      </c>
      <c r="J77" s="25">
        <f t="shared" si="7"/>
        <v>74.7</v>
      </c>
      <c r="XEZ77"/>
      <c r="XFA77"/>
    </row>
    <row r="78" s="1" customFormat="1" ht="25" customHeight="1" spans="1:16381">
      <c r="A78" s="11">
        <v>76</v>
      </c>
      <c r="B78" s="11" t="s">
        <v>133</v>
      </c>
      <c r="C78" s="19" t="s">
        <v>192</v>
      </c>
      <c r="D78" s="13" t="s">
        <v>185</v>
      </c>
      <c r="E78" s="13" t="s">
        <v>186</v>
      </c>
      <c r="F78" s="22" t="s">
        <v>193</v>
      </c>
      <c r="G78" s="14">
        <v>66</v>
      </c>
      <c r="H78" s="15" t="s">
        <v>16</v>
      </c>
      <c r="I78" s="26">
        <v>83</v>
      </c>
      <c r="J78" s="25">
        <f t="shared" si="7"/>
        <v>74.5</v>
      </c>
      <c r="XEZ78"/>
      <c r="XFA78"/>
    </row>
    <row r="79" s="1" customFormat="1" ht="25" customHeight="1" spans="1:16381">
      <c r="A79" s="11">
        <v>77</v>
      </c>
      <c r="B79" s="11" t="s">
        <v>133</v>
      </c>
      <c r="C79" s="19" t="s">
        <v>194</v>
      </c>
      <c r="D79" s="13" t="s">
        <v>185</v>
      </c>
      <c r="E79" s="13" t="s">
        <v>186</v>
      </c>
      <c r="F79" s="22" t="s">
        <v>195</v>
      </c>
      <c r="G79" s="14">
        <v>64</v>
      </c>
      <c r="H79" s="15" t="s">
        <v>16</v>
      </c>
      <c r="I79" s="26">
        <v>84.2</v>
      </c>
      <c r="J79" s="25">
        <f t="shared" si="7"/>
        <v>74.1</v>
      </c>
      <c r="XEZ79"/>
      <c r="XFA79"/>
    </row>
    <row r="80" s="1" customFormat="1" ht="25" customHeight="1" spans="1:16381">
      <c r="A80" s="11">
        <v>78</v>
      </c>
      <c r="B80" s="11" t="s">
        <v>133</v>
      </c>
      <c r="C80" s="19" t="s">
        <v>196</v>
      </c>
      <c r="D80" s="13" t="s">
        <v>185</v>
      </c>
      <c r="E80" s="13" t="s">
        <v>186</v>
      </c>
      <c r="F80" s="22" t="s">
        <v>197</v>
      </c>
      <c r="G80" s="14">
        <v>60</v>
      </c>
      <c r="H80" s="15" t="s">
        <v>16</v>
      </c>
      <c r="I80" s="26">
        <v>78.8</v>
      </c>
      <c r="J80" s="25">
        <f t="shared" si="7"/>
        <v>69.4</v>
      </c>
      <c r="XEZ80"/>
      <c r="XFA80"/>
    </row>
    <row r="81" s="1" customFormat="1" ht="25" customHeight="1" spans="1:16381">
      <c r="A81" s="11">
        <v>79</v>
      </c>
      <c r="B81" s="11" t="s">
        <v>133</v>
      </c>
      <c r="C81" s="13" t="s">
        <v>198</v>
      </c>
      <c r="D81" s="13" t="s">
        <v>185</v>
      </c>
      <c r="E81" s="13" t="s">
        <v>186</v>
      </c>
      <c r="F81" s="23" t="s">
        <v>199</v>
      </c>
      <c r="G81" s="14">
        <v>61</v>
      </c>
      <c r="H81" s="15" t="s">
        <v>16</v>
      </c>
      <c r="I81" s="26">
        <v>76.2</v>
      </c>
      <c r="J81" s="25">
        <f t="shared" si="7"/>
        <v>68.6</v>
      </c>
      <c r="XEZ81"/>
      <c r="XFA81"/>
    </row>
    <row r="82" s="1" customFormat="1" ht="25" customHeight="1" spans="1:16381">
      <c r="A82" s="11">
        <v>80</v>
      </c>
      <c r="B82" s="11" t="s">
        <v>133</v>
      </c>
      <c r="C82" s="19" t="s">
        <v>200</v>
      </c>
      <c r="D82" s="13" t="s">
        <v>185</v>
      </c>
      <c r="E82" s="13" t="s">
        <v>186</v>
      </c>
      <c r="F82" s="22" t="s">
        <v>201</v>
      </c>
      <c r="G82" s="14">
        <v>67</v>
      </c>
      <c r="H82" s="15" t="s">
        <v>16</v>
      </c>
      <c r="I82" s="25" t="s">
        <v>19</v>
      </c>
      <c r="J82" s="25" t="s">
        <v>16</v>
      </c>
      <c r="XEZ82"/>
      <c r="XFA82"/>
    </row>
    <row r="83" s="1" customFormat="1" ht="25" customHeight="1" spans="1:16381">
      <c r="A83" s="11">
        <v>81</v>
      </c>
      <c r="B83" s="11" t="s">
        <v>133</v>
      </c>
      <c r="C83" s="19" t="s">
        <v>202</v>
      </c>
      <c r="D83" s="13" t="s">
        <v>185</v>
      </c>
      <c r="E83" s="13" t="s">
        <v>186</v>
      </c>
      <c r="F83" s="22" t="s">
        <v>203</v>
      </c>
      <c r="G83" s="14">
        <v>70</v>
      </c>
      <c r="H83" s="15" t="s">
        <v>16</v>
      </c>
      <c r="I83" s="25" t="s">
        <v>19</v>
      </c>
      <c r="J83" s="25" t="s">
        <v>16</v>
      </c>
      <c r="XEZ83"/>
      <c r="XFA83"/>
    </row>
    <row r="84" s="1" customFormat="1" ht="25" customHeight="1" spans="1:16381">
      <c r="A84" s="11">
        <v>82</v>
      </c>
      <c r="B84" s="11" t="s">
        <v>133</v>
      </c>
      <c r="C84" s="13" t="s">
        <v>204</v>
      </c>
      <c r="D84" s="13" t="s">
        <v>205</v>
      </c>
      <c r="E84" s="13" t="s">
        <v>206</v>
      </c>
      <c r="F84" s="23" t="s">
        <v>207</v>
      </c>
      <c r="G84" s="14">
        <v>60</v>
      </c>
      <c r="H84" s="15" t="s">
        <v>16</v>
      </c>
      <c r="I84" s="26">
        <v>85.4</v>
      </c>
      <c r="J84" s="25">
        <f t="shared" ref="J84:J100" si="8">G84*50%+I84*50%</f>
        <v>72.7</v>
      </c>
      <c r="XEZ84"/>
      <c r="XFA84"/>
    </row>
    <row r="85" s="1" customFormat="1" ht="25" customHeight="1" spans="1:16381">
      <c r="A85" s="11">
        <v>83</v>
      </c>
      <c r="B85" s="11" t="s">
        <v>133</v>
      </c>
      <c r="C85" s="13" t="s">
        <v>208</v>
      </c>
      <c r="D85" s="13" t="s">
        <v>205</v>
      </c>
      <c r="E85" s="13" t="s">
        <v>206</v>
      </c>
      <c r="F85" s="23" t="s">
        <v>209</v>
      </c>
      <c r="G85" s="14">
        <v>62</v>
      </c>
      <c r="H85" s="15" t="s">
        <v>16</v>
      </c>
      <c r="I85" s="26">
        <v>81.6</v>
      </c>
      <c r="J85" s="25">
        <f t="shared" si="8"/>
        <v>71.8</v>
      </c>
      <c r="XEZ85"/>
      <c r="XFA85"/>
    </row>
    <row r="86" s="1" customFormat="1" ht="25" customHeight="1" spans="1:16381">
      <c r="A86" s="11">
        <v>84</v>
      </c>
      <c r="B86" s="11" t="s">
        <v>133</v>
      </c>
      <c r="C86" s="19" t="s">
        <v>210</v>
      </c>
      <c r="D86" s="13" t="s">
        <v>205</v>
      </c>
      <c r="E86" s="13" t="s">
        <v>206</v>
      </c>
      <c r="F86" s="22" t="s">
        <v>211</v>
      </c>
      <c r="G86" s="14">
        <v>60</v>
      </c>
      <c r="H86" s="15" t="s">
        <v>16</v>
      </c>
      <c r="I86" s="26">
        <v>76.8</v>
      </c>
      <c r="J86" s="25">
        <f t="shared" si="8"/>
        <v>68.4</v>
      </c>
      <c r="XEZ86"/>
      <c r="XFA86"/>
    </row>
    <row r="87" s="1" customFormat="1" ht="25" customHeight="1" spans="1:16381">
      <c r="A87" s="11">
        <v>85</v>
      </c>
      <c r="B87" s="11" t="s">
        <v>133</v>
      </c>
      <c r="C87" s="13" t="s">
        <v>212</v>
      </c>
      <c r="D87" s="13" t="s">
        <v>213</v>
      </c>
      <c r="E87" s="13" t="s">
        <v>214</v>
      </c>
      <c r="F87" s="23" t="s">
        <v>215</v>
      </c>
      <c r="G87" s="14">
        <v>89</v>
      </c>
      <c r="H87" s="15" t="s">
        <v>16</v>
      </c>
      <c r="I87" s="26">
        <v>79.4</v>
      </c>
      <c r="J87" s="25">
        <f t="shared" si="8"/>
        <v>84.2</v>
      </c>
      <c r="XEZ87"/>
      <c r="XFA87"/>
    </row>
    <row r="88" s="1" customFormat="1" ht="25" customHeight="1" spans="1:16381">
      <c r="A88" s="11">
        <v>86</v>
      </c>
      <c r="B88" s="11" t="s">
        <v>133</v>
      </c>
      <c r="C88" s="13" t="s">
        <v>216</v>
      </c>
      <c r="D88" s="13" t="s">
        <v>217</v>
      </c>
      <c r="E88" s="13" t="s">
        <v>218</v>
      </c>
      <c r="F88" s="23" t="s">
        <v>219</v>
      </c>
      <c r="G88" s="14">
        <v>91</v>
      </c>
      <c r="H88" s="15" t="s">
        <v>16</v>
      </c>
      <c r="I88" s="25">
        <v>89</v>
      </c>
      <c r="J88" s="25">
        <f t="shared" si="8"/>
        <v>90</v>
      </c>
      <c r="XEZ88"/>
      <c r="XFA88"/>
    </row>
    <row r="89" s="1" customFormat="1" ht="25" customHeight="1" spans="1:16381">
      <c r="A89" s="11">
        <v>87</v>
      </c>
      <c r="B89" s="11" t="s">
        <v>133</v>
      </c>
      <c r="C89" s="19" t="s">
        <v>220</v>
      </c>
      <c r="D89" s="13" t="s">
        <v>217</v>
      </c>
      <c r="E89" s="13" t="s">
        <v>218</v>
      </c>
      <c r="F89" s="22" t="s">
        <v>221</v>
      </c>
      <c r="G89" s="14">
        <v>85</v>
      </c>
      <c r="H89" s="15" t="s">
        <v>16</v>
      </c>
      <c r="I89" s="25">
        <v>83.4</v>
      </c>
      <c r="J89" s="25">
        <f t="shared" si="8"/>
        <v>84.2</v>
      </c>
      <c r="XEZ89"/>
      <c r="XFA89"/>
    </row>
    <row r="90" s="1" customFormat="1" ht="25" customHeight="1" spans="1:16381">
      <c r="A90" s="11">
        <v>88</v>
      </c>
      <c r="B90" s="11" t="s">
        <v>133</v>
      </c>
      <c r="C90" s="19" t="s">
        <v>222</v>
      </c>
      <c r="D90" s="13" t="s">
        <v>223</v>
      </c>
      <c r="E90" s="13" t="s">
        <v>224</v>
      </c>
      <c r="F90" s="22" t="s">
        <v>225</v>
      </c>
      <c r="G90" s="14">
        <v>79</v>
      </c>
      <c r="H90" s="15" t="s">
        <v>16</v>
      </c>
      <c r="I90" s="26">
        <v>88.2</v>
      </c>
      <c r="J90" s="25">
        <f t="shared" si="8"/>
        <v>83.6</v>
      </c>
      <c r="XEZ90"/>
      <c r="XFA90"/>
    </row>
    <row r="91" s="1" customFormat="1" ht="25" customHeight="1" spans="1:16381">
      <c r="A91" s="11">
        <v>89</v>
      </c>
      <c r="B91" s="11" t="s">
        <v>133</v>
      </c>
      <c r="C91" s="19" t="s">
        <v>226</v>
      </c>
      <c r="D91" s="13" t="s">
        <v>223</v>
      </c>
      <c r="E91" s="13" t="s">
        <v>224</v>
      </c>
      <c r="F91" s="22" t="s">
        <v>227</v>
      </c>
      <c r="G91" s="14">
        <v>72</v>
      </c>
      <c r="H91" s="15" t="s">
        <v>16</v>
      </c>
      <c r="I91" s="26">
        <v>87.4</v>
      </c>
      <c r="J91" s="25">
        <f t="shared" si="8"/>
        <v>79.7</v>
      </c>
      <c r="XEZ91"/>
      <c r="XFA91"/>
    </row>
    <row r="92" s="1" customFormat="1" ht="25" customHeight="1" spans="1:16381">
      <c r="A92" s="11">
        <v>90</v>
      </c>
      <c r="B92" s="11" t="s">
        <v>133</v>
      </c>
      <c r="C92" s="19" t="s">
        <v>228</v>
      </c>
      <c r="D92" s="13" t="s">
        <v>223</v>
      </c>
      <c r="E92" s="13" t="s">
        <v>224</v>
      </c>
      <c r="F92" s="22" t="s">
        <v>229</v>
      </c>
      <c r="G92" s="14">
        <v>75</v>
      </c>
      <c r="H92" s="15" t="s">
        <v>16</v>
      </c>
      <c r="I92" s="26">
        <v>83.8</v>
      </c>
      <c r="J92" s="25">
        <f t="shared" si="8"/>
        <v>79.4</v>
      </c>
      <c r="XEZ92"/>
      <c r="XFA92"/>
    </row>
    <row r="93" s="1" customFormat="1" ht="25" customHeight="1" spans="1:16381">
      <c r="A93" s="11">
        <v>91</v>
      </c>
      <c r="B93" s="11" t="s">
        <v>133</v>
      </c>
      <c r="C93" s="19" t="s">
        <v>230</v>
      </c>
      <c r="D93" s="13" t="s">
        <v>223</v>
      </c>
      <c r="E93" s="13" t="s">
        <v>224</v>
      </c>
      <c r="F93" s="22" t="s">
        <v>231</v>
      </c>
      <c r="G93" s="14">
        <v>72</v>
      </c>
      <c r="H93" s="15" t="s">
        <v>16</v>
      </c>
      <c r="I93" s="26">
        <v>84</v>
      </c>
      <c r="J93" s="25">
        <f t="shared" si="8"/>
        <v>78</v>
      </c>
      <c r="XEZ93"/>
      <c r="XFA93"/>
    </row>
    <row r="94" s="1" customFormat="1" ht="25" customHeight="1" spans="1:16381">
      <c r="A94" s="11">
        <v>92</v>
      </c>
      <c r="B94" s="11" t="s">
        <v>133</v>
      </c>
      <c r="C94" s="19" t="s">
        <v>232</v>
      </c>
      <c r="D94" s="13" t="s">
        <v>223</v>
      </c>
      <c r="E94" s="13" t="s">
        <v>224</v>
      </c>
      <c r="F94" s="22" t="s">
        <v>233</v>
      </c>
      <c r="G94" s="14">
        <v>64</v>
      </c>
      <c r="H94" s="15" t="s">
        <v>16</v>
      </c>
      <c r="I94" s="26">
        <v>88</v>
      </c>
      <c r="J94" s="25">
        <f t="shared" si="8"/>
        <v>76</v>
      </c>
      <c r="XEZ94"/>
      <c r="XFA94"/>
    </row>
    <row r="95" s="1" customFormat="1" ht="25" customHeight="1" spans="1:16381">
      <c r="A95" s="11">
        <v>93</v>
      </c>
      <c r="B95" s="11" t="s">
        <v>133</v>
      </c>
      <c r="C95" s="19" t="s">
        <v>234</v>
      </c>
      <c r="D95" s="13" t="s">
        <v>223</v>
      </c>
      <c r="E95" s="13" t="s">
        <v>224</v>
      </c>
      <c r="F95" s="22" t="s">
        <v>235</v>
      </c>
      <c r="G95" s="14">
        <v>72</v>
      </c>
      <c r="H95" s="15" t="s">
        <v>16</v>
      </c>
      <c r="I95" s="26">
        <v>77.8</v>
      </c>
      <c r="J95" s="25">
        <f t="shared" si="8"/>
        <v>74.9</v>
      </c>
      <c r="XEZ95"/>
      <c r="XFA95"/>
    </row>
    <row r="96" s="1" customFormat="1" ht="25" customHeight="1" spans="1:16381">
      <c r="A96" s="11">
        <v>94</v>
      </c>
      <c r="B96" s="11" t="s">
        <v>133</v>
      </c>
      <c r="C96" s="11" t="s">
        <v>236</v>
      </c>
      <c r="D96" s="12" t="s">
        <v>223</v>
      </c>
      <c r="E96" s="12" t="s">
        <v>224</v>
      </c>
      <c r="F96" s="16" t="s">
        <v>237</v>
      </c>
      <c r="G96" s="14">
        <v>76</v>
      </c>
      <c r="H96" s="15" t="s">
        <v>16</v>
      </c>
      <c r="I96" s="14">
        <v>73.2</v>
      </c>
      <c r="J96" s="25">
        <f t="shared" si="8"/>
        <v>74.6</v>
      </c>
      <c r="XEZ96"/>
      <c r="XFA96"/>
    </row>
    <row r="97" s="1" customFormat="1" ht="25" customHeight="1" spans="1:16381">
      <c r="A97" s="11">
        <v>95</v>
      </c>
      <c r="B97" s="11" t="s">
        <v>133</v>
      </c>
      <c r="C97" s="19" t="s">
        <v>238</v>
      </c>
      <c r="D97" s="13" t="s">
        <v>223</v>
      </c>
      <c r="E97" s="13" t="s">
        <v>224</v>
      </c>
      <c r="F97" s="22" t="s">
        <v>239</v>
      </c>
      <c r="G97" s="14">
        <v>67</v>
      </c>
      <c r="H97" s="15" t="s">
        <v>16</v>
      </c>
      <c r="I97" s="26">
        <v>77.2</v>
      </c>
      <c r="J97" s="25">
        <f t="shared" si="8"/>
        <v>72.1</v>
      </c>
      <c r="XEZ97"/>
      <c r="XFA97"/>
    </row>
    <row r="98" s="1" customFormat="1" ht="25" customHeight="1" spans="1:16381">
      <c r="A98" s="11">
        <v>96</v>
      </c>
      <c r="B98" s="11" t="s">
        <v>133</v>
      </c>
      <c r="C98" s="19" t="s">
        <v>240</v>
      </c>
      <c r="D98" s="13" t="s">
        <v>223</v>
      </c>
      <c r="E98" s="13" t="s">
        <v>224</v>
      </c>
      <c r="F98" s="22" t="s">
        <v>241</v>
      </c>
      <c r="G98" s="14">
        <v>69</v>
      </c>
      <c r="H98" s="15" t="s">
        <v>16</v>
      </c>
      <c r="I98" s="26">
        <v>74.8</v>
      </c>
      <c r="J98" s="25">
        <f t="shared" si="8"/>
        <v>71.9</v>
      </c>
      <c r="XEZ98"/>
      <c r="XFA98"/>
    </row>
    <row r="99" s="1" customFormat="1" ht="25" customHeight="1" spans="1:16381">
      <c r="A99" s="11">
        <v>97</v>
      </c>
      <c r="B99" s="11" t="s">
        <v>133</v>
      </c>
      <c r="C99" s="19" t="s">
        <v>242</v>
      </c>
      <c r="D99" s="13" t="s">
        <v>223</v>
      </c>
      <c r="E99" s="13" t="s">
        <v>224</v>
      </c>
      <c r="F99" s="22" t="s">
        <v>243</v>
      </c>
      <c r="G99" s="14">
        <v>70</v>
      </c>
      <c r="H99" s="15" t="s">
        <v>16</v>
      </c>
      <c r="I99" s="26">
        <v>73.2</v>
      </c>
      <c r="J99" s="25">
        <f t="shared" si="8"/>
        <v>71.6</v>
      </c>
      <c r="XEZ99"/>
      <c r="XFA99"/>
    </row>
    <row r="100" s="1" customFormat="1" ht="25" customHeight="1" spans="1:16381">
      <c r="A100" s="11">
        <v>98</v>
      </c>
      <c r="B100" s="11" t="s">
        <v>133</v>
      </c>
      <c r="C100" s="19" t="s">
        <v>244</v>
      </c>
      <c r="D100" s="13" t="s">
        <v>223</v>
      </c>
      <c r="E100" s="13" t="s">
        <v>224</v>
      </c>
      <c r="F100" s="22" t="s">
        <v>245</v>
      </c>
      <c r="G100" s="14">
        <v>71</v>
      </c>
      <c r="H100" s="15" t="s">
        <v>16</v>
      </c>
      <c r="I100" s="26">
        <v>65.4</v>
      </c>
      <c r="J100" s="25">
        <f t="shared" si="8"/>
        <v>68.2</v>
      </c>
      <c r="XEZ100"/>
      <c r="XFA100"/>
    </row>
    <row r="101" s="1" customFormat="1" ht="25" customHeight="1" spans="1:16381">
      <c r="A101" s="11">
        <v>99</v>
      </c>
      <c r="B101" s="11" t="s">
        <v>133</v>
      </c>
      <c r="C101" s="13" t="s">
        <v>246</v>
      </c>
      <c r="D101" s="13" t="s">
        <v>223</v>
      </c>
      <c r="E101" s="13" t="s">
        <v>224</v>
      </c>
      <c r="F101" s="23" t="s">
        <v>247</v>
      </c>
      <c r="G101" s="14">
        <v>78</v>
      </c>
      <c r="H101" s="15" t="s">
        <v>16</v>
      </c>
      <c r="I101" s="25" t="s">
        <v>19</v>
      </c>
      <c r="J101" s="25" t="s">
        <v>16</v>
      </c>
      <c r="XEZ101"/>
      <c r="XFA101"/>
    </row>
    <row r="102" s="1" customFormat="1" ht="25" customHeight="1" spans="1:16381">
      <c r="A102" s="11">
        <v>100</v>
      </c>
      <c r="B102" s="11" t="s">
        <v>133</v>
      </c>
      <c r="C102" s="19" t="s">
        <v>248</v>
      </c>
      <c r="D102" s="13" t="s">
        <v>223</v>
      </c>
      <c r="E102" s="13" t="s">
        <v>224</v>
      </c>
      <c r="F102" s="22" t="s">
        <v>249</v>
      </c>
      <c r="G102" s="14">
        <v>76</v>
      </c>
      <c r="H102" s="15" t="s">
        <v>16</v>
      </c>
      <c r="I102" s="25" t="s">
        <v>19</v>
      </c>
      <c r="J102" s="25" t="s">
        <v>16</v>
      </c>
      <c r="XEZ102"/>
      <c r="XFA102"/>
    </row>
    <row r="103" s="1" customFormat="1" ht="25" customHeight="1" spans="1:16381">
      <c r="A103" s="11">
        <v>101</v>
      </c>
      <c r="B103" s="11" t="s">
        <v>133</v>
      </c>
      <c r="C103" s="19" t="s">
        <v>250</v>
      </c>
      <c r="D103" s="13" t="s">
        <v>223</v>
      </c>
      <c r="E103" s="13" t="s">
        <v>224</v>
      </c>
      <c r="F103" s="22" t="s">
        <v>251</v>
      </c>
      <c r="G103" s="14">
        <v>74</v>
      </c>
      <c r="H103" s="15" t="s">
        <v>16</v>
      </c>
      <c r="I103" s="25" t="s">
        <v>19</v>
      </c>
      <c r="J103" s="25" t="s">
        <v>16</v>
      </c>
      <c r="XEZ103"/>
      <c r="XFA103"/>
    </row>
    <row r="104" s="1" customFormat="1" ht="25" customHeight="1" spans="1:16381">
      <c r="A104" s="11">
        <v>102</v>
      </c>
      <c r="B104" s="11" t="s">
        <v>133</v>
      </c>
      <c r="C104" s="19" t="s">
        <v>252</v>
      </c>
      <c r="D104" s="13" t="s">
        <v>223</v>
      </c>
      <c r="E104" s="13" t="s">
        <v>224</v>
      </c>
      <c r="F104" s="22" t="s">
        <v>253</v>
      </c>
      <c r="G104" s="14">
        <v>73</v>
      </c>
      <c r="H104" s="15" t="s">
        <v>16</v>
      </c>
      <c r="I104" s="25" t="s">
        <v>19</v>
      </c>
      <c r="J104" s="25" t="s">
        <v>16</v>
      </c>
      <c r="XEZ104"/>
      <c r="XFA104"/>
    </row>
    <row r="105" s="1" customFormat="1" ht="25" customHeight="1" spans="1:16381">
      <c r="A105" s="11">
        <v>103</v>
      </c>
      <c r="B105" s="11" t="s">
        <v>133</v>
      </c>
      <c r="C105" s="13" t="s">
        <v>254</v>
      </c>
      <c r="D105" s="13" t="s">
        <v>223</v>
      </c>
      <c r="E105" s="13" t="s">
        <v>224</v>
      </c>
      <c r="F105" s="23" t="s">
        <v>255</v>
      </c>
      <c r="G105" s="14">
        <v>71</v>
      </c>
      <c r="H105" s="15" t="s">
        <v>16</v>
      </c>
      <c r="I105" s="25" t="s">
        <v>19</v>
      </c>
      <c r="J105" s="25" t="s">
        <v>16</v>
      </c>
      <c r="XEZ105"/>
      <c r="XFA105"/>
    </row>
    <row r="106" s="1" customFormat="1" ht="25" customHeight="1" spans="1:16381">
      <c r="A106" s="11">
        <v>104</v>
      </c>
      <c r="B106" s="11" t="s">
        <v>133</v>
      </c>
      <c r="C106" s="19" t="s">
        <v>256</v>
      </c>
      <c r="D106" s="13" t="s">
        <v>223</v>
      </c>
      <c r="E106" s="13" t="s">
        <v>224</v>
      </c>
      <c r="F106" s="22" t="s">
        <v>257</v>
      </c>
      <c r="G106" s="14">
        <v>71</v>
      </c>
      <c r="H106" s="15" t="s">
        <v>16</v>
      </c>
      <c r="I106" s="25" t="s">
        <v>19</v>
      </c>
      <c r="J106" s="25" t="s">
        <v>16</v>
      </c>
      <c r="XEZ106"/>
      <c r="XFA106"/>
    </row>
    <row r="107" s="1" customFormat="1" ht="25" customHeight="1" spans="1:16381">
      <c r="A107" s="11">
        <v>105</v>
      </c>
      <c r="B107" s="11" t="s">
        <v>133</v>
      </c>
      <c r="C107" s="19" t="s">
        <v>258</v>
      </c>
      <c r="D107" s="13" t="s">
        <v>223</v>
      </c>
      <c r="E107" s="13" t="s">
        <v>224</v>
      </c>
      <c r="F107" s="22" t="s">
        <v>259</v>
      </c>
      <c r="G107" s="14">
        <v>66</v>
      </c>
      <c r="H107" s="15" t="s">
        <v>16</v>
      </c>
      <c r="I107" s="25" t="s">
        <v>19</v>
      </c>
      <c r="J107" s="25" t="s">
        <v>16</v>
      </c>
      <c r="XEZ107"/>
      <c r="XFA107"/>
    </row>
    <row r="108" s="1" customFormat="1" ht="25" customHeight="1" spans="1:16381">
      <c r="A108" s="11">
        <v>106</v>
      </c>
      <c r="B108" s="11" t="s">
        <v>133</v>
      </c>
      <c r="C108" s="19" t="s">
        <v>260</v>
      </c>
      <c r="D108" s="13" t="s">
        <v>223</v>
      </c>
      <c r="E108" s="13" t="s">
        <v>224</v>
      </c>
      <c r="F108" s="22" t="s">
        <v>261</v>
      </c>
      <c r="G108" s="14">
        <v>63</v>
      </c>
      <c r="H108" s="15" t="s">
        <v>16</v>
      </c>
      <c r="I108" s="25" t="s">
        <v>19</v>
      </c>
      <c r="J108" s="25" t="s">
        <v>16</v>
      </c>
      <c r="XEZ108"/>
      <c r="XFA108"/>
    </row>
    <row r="109" s="1" customFormat="1" ht="25" customHeight="1" spans="1:16381">
      <c r="A109" s="11">
        <v>107</v>
      </c>
      <c r="B109" s="11" t="s">
        <v>133</v>
      </c>
      <c r="C109" s="19" t="s">
        <v>262</v>
      </c>
      <c r="D109" s="13" t="s">
        <v>263</v>
      </c>
      <c r="E109" s="13" t="s">
        <v>264</v>
      </c>
      <c r="F109" s="22" t="s">
        <v>265</v>
      </c>
      <c r="G109" s="14">
        <v>70</v>
      </c>
      <c r="H109" s="15" t="s">
        <v>16</v>
      </c>
      <c r="I109" s="25">
        <v>65.2</v>
      </c>
      <c r="J109" s="25">
        <f>G109*50%+I109*50%</f>
        <v>67.6</v>
      </c>
      <c r="XEZ109"/>
      <c r="XFA109"/>
    </row>
    <row r="110" s="1" customFormat="1" ht="25" customHeight="1" spans="1:16381">
      <c r="A110" s="11">
        <v>108</v>
      </c>
      <c r="B110" s="11" t="s">
        <v>133</v>
      </c>
      <c r="C110" s="19" t="s">
        <v>266</v>
      </c>
      <c r="D110" s="13" t="s">
        <v>267</v>
      </c>
      <c r="E110" s="13" t="s">
        <v>268</v>
      </c>
      <c r="F110" s="22" t="s">
        <v>269</v>
      </c>
      <c r="G110" s="14">
        <v>67</v>
      </c>
      <c r="H110" s="15" t="s">
        <v>16</v>
      </c>
      <c r="I110" s="25">
        <v>88.4</v>
      </c>
      <c r="J110" s="25">
        <f>G110*50%+I110*50%</f>
        <v>77.7</v>
      </c>
      <c r="XEZ110"/>
      <c r="XFA110"/>
    </row>
    <row r="111" s="1" customFormat="1" ht="25" customHeight="1" spans="1:16381">
      <c r="A111" s="11">
        <v>109</v>
      </c>
      <c r="B111" s="11" t="s">
        <v>133</v>
      </c>
      <c r="C111" s="19" t="s">
        <v>270</v>
      </c>
      <c r="D111" s="13" t="s">
        <v>267</v>
      </c>
      <c r="E111" s="13" t="s">
        <v>268</v>
      </c>
      <c r="F111" s="22" t="s">
        <v>271</v>
      </c>
      <c r="G111" s="14">
        <v>71</v>
      </c>
      <c r="H111" s="15" t="s">
        <v>16</v>
      </c>
      <c r="I111" s="25" t="s">
        <v>19</v>
      </c>
      <c r="J111" s="25" t="s">
        <v>16</v>
      </c>
      <c r="XEZ111"/>
      <c r="XFA111"/>
    </row>
    <row r="112" s="1" customFormat="1" ht="25" customHeight="1" spans="1:16381">
      <c r="A112" s="11">
        <v>110</v>
      </c>
      <c r="B112" s="11" t="s">
        <v>272</v>
      </c>
      <c r="C112" s="11" t="s">
        <v>273</v>
      </c>
      <c r="D112" s="11" t="s">
        <v>274</v>
      </c>
      <c r="E112" s="16" t="s">
        <v>275</v>
      </c>
      <c r="F112" s="16" t="s">
        <v>276</v>
      </c>
      <c r="G112" s="14">
        <v>71</v>
      </c>
      <c r="H112" s="15" t="s">
        <v>16</v>
      </c>
      <c r="I112" s="25">
        <v>76</v>
      </c>
      <c r="J112" s="25">
        <f t="shared" ref="J112:J119" si="9">0.5*G112+0.5*I112</f>
        <v>73.5</v>
      </c>
      <c r="XEZ112"/>
      <c r="XFA112"/>
    </row>
    <row r="113" s="1" customFormat="1" ht="25" customHeight="1" spans="1:16381">
      <c r="A113" s="11">
        <v>111</v>
      </c>
      <c r="B113" s="11" t="s">
        <v>272</v>
      </c>
      <c r="C113" s="11" t="s">
        <v>277</v>
      </c>
      <c r="D113" s="11" t="s">
        <v>274</v>
      </c>
      <c r="E113" s="16" t="s">
        <v>275</v>
      </c>
      <c r="F113" s="16" t="s">
        <v>278</v>
      </c>
      <c r="G113" s="14">
        <v>72</v>
      </c>
      <c r="H113" s="15" t="s">
        <v>16</v>
      </c>
      <c r="I113" s="25">
        <v>70.8</v>
      </c>
      <c r="J113" s="25">
        <f t="shared" si="9"/>
        <v>71.4</v>
      </c>
      <c r="XEZ113"/>
      <c r="XFA113"/>
    </row>
    <row r="114" s="1" customFormat="1" ht="25" customHeight="1" spans="1:16381">
      <c r="A114" s="11">
        <v>112</v>
      </c>
      <c r="B114" s="11" t="s">
        <v>272</v>
      </c>
      <c r="C114" s="11" t="s">
        <v>279</v>
      </c>
      <c r="D114" s="11" t="s">
        <v>274</v>
      </c>
      <c r="E114" s="16" t="s">
        <v>275</v>
      </c>
      <c r="F114" s="16" t="s">
        <v>280</v>
      </c>
      <c r="G114" s="14">
        <v>69</v>
      </c>
      <c r="H114" s="15" t="s">
        <v>16</v>
      </c>
      <c r="I114" s="25">
        <v>65.6</v>
      </c>
      <c r="J114" s="25">
        <f t="shared" si="9"/>
        <v>67.3</v>
      </c>
      <c r="XEZ114"/>
      <c r="XFA114"/>
    </row>
    <row r="115" s="1" customFormat="1" ht="25" customHeight="1" spans="1:16381">
      <c r="A115" s="11">
        <v>113</v>
      </c>
      <c r="B115" s="11" t="s">
        <v>272</v>
      </c>
      <c r="C115" s="11" t="s">
        <v>281</v>
      </c>
      <c r="D115" s="11" t="s">
        <v>267</v>
      </c>
      <c r="E115" s="16" t="s">
        <v>282</v>
      </c>
      <c r="F115" s="16" t="s">
        <v>283</v>
      </c>
      <c r="G115" s="14">
        <v>63</v>
      </c>
      <c r="H115" s="15" t="s">
        <v>16</v>
      </c>
      <c r="I115" s="25">
        <v>71.6</v>
      </c>
      <c r="J115" s="25">
        <f t="shared" si="9"/>
        <v>67.3</v>
      </c>
      <c r="XEZ115"/>
      <c r="XFA115"/>
    </row>
    <row r="116" s="1" customFormat="1" ht="25" customHeight="1" spans="1:16381">
      <c r="A116" s="11">
        <v>114</v>
      </c>
      <c r="B116" s="11" t="s">
        <v>272</v>
      </c>
      <c r="C116" s="11" t="s">
        <v>284</v>
      </c>
      <c r="D116" s="11" t="s">
        <v>267</v>
      </c>
      <c r="E116" s="16" t="s">
        <v>282</v>
      </c>
      <c r="F116" s="16" t="s">
        <v>285</v>
      </c>
      <c r="G116" s="14">
        <v>64</v>
      </c>
      <c r="H116" s="15" t="s">
        <v>16</v>
      </c>
      <c r="I116" s="25">
        <v>64.8</v>
      </c>
      <c r="J116" s="25">
        <f t="shared" si="9"/>
        <v>64.4</v>
      </c>
      <c r="XEZ116"/>
      <c r="XFA116"/>
    </row>
    <row r="117" s="1" customFormat="1" ht="25" customHeight="1" spans="1:16381">
      <c r="A117" s="11">
        <v>115</v>
      </c>
      <c r="B117" s="11" t="s">
        <v>272</v>
      </c>
      <c r="C117" s="11" t="s">
        <v>286</v>
      </c>
      <c r="D117" s="11" t="s">
        <v>105</v>
      </c>
      <c r="E117" s="16" t="s">
        <v>287</v>
      </c>
      <c r="F117" s="16" t="s">
        <v>288</v>
      </c>
      <c r="G117" s="14">
        <v>74</v>
      </c>
      <c r="H117" s="15" t="s">
        <v>16</v>
      </c>
      <c r="I117" s="25">
        <v>72.8</v>
      </c>
      <c r="J117" s="25">
        <f t="shared" si="9"/>
        <v>73.4</v>
      </c>
      <c r="XEZ117"/>
      <c r="XFA117"/>
    </row>
    <row r="118" s="1" customFormat="1" ht="25" customHeight="1" spans="1:16381">
      <c r="A118" s="11">
        <v>116</v>
      </c>
      <c r="B118" s="11" t="s">
        <v>272</v>
      </c>
      <c r="C118" s="11" t="s">
        <v>289</v>
      </c>
      <c r="D118" s="11" t="s">
        <v>105</v>
      </c>
      <c r="E118" s="16" t="s">
        <v>287</v>
      </c>
      <c r="F118" s="16" t="s">
        <v>290</v>
      </c>
      <c r="G118" s="14">
        <v>61</v>
      </c>
      <c r="H118" s="15" t="s">
        <v>16</v>
      </c>
      <c r="I118" s="25">
        <v>67.2</v>
      </c>
      <c r="J118" s="25">
        <f t="shared" si="9"/>
        <v>64.1</v>
      </c>
      <c r="XEZ118"/>
      <c r="XFA118"/>
    </row>
    <row r="119" s="1" customFormat="1" ht="25" customHeight="1" spans="1:16381">
      <c r="A119" s="11">
        <v>117</v>
      </c>
      <c r="B119" s="11" t="s">
        <v>272</v>
      </c>
      <c r="C119" s="11" t="s">
        <v>291</v>
      </c>
      <c r="D119" s="11" t="s">
        <v>105</v>
      </c>
      <c r="E119" s="16" t="s">
        <v>287</v>
      </c>
      <c r="F119" s="16" t="s">
        <v>292</v>
      </c>
      <c r="G119" s="14">
        <v>60</v>
      </c>
      <c r="H119" s="15" t="s">
        <v>16</v>
      </c>
      <c r="I119" s="25">
        <v>66</v>
      </c>
      <c r="J119" s="25">
        <f t="shared" si="9"/>
        <v>63</v>
      </c>
      <c r="XEZ119"/>
      <c r="XFA119"/>
    </row>
    <row r="120" s="1" customFormat="1" ht="25" customHeight="1" spans="1:16381">
      <c r="A120" s="11">
        <v>118</v>
      </c>
      <c r="B120" s="11" t="s">
        <v>272</v>
      </c>
      <c r="C120" s="11" t="s">
        <v>293</v>
      </c>
      <c r="D120" s="11" t="s">
        <v>105</v>
      </c>
      <c r="E120" s="16" t="s">
        <v>287</v>
      </c>
      <c r="F120" s="16" t="s">
        <v>294</v>
      </c>
      <c r="G120" s="14">
        <v>88</v>
      </c>
      <c r="H120" s="15" t="s">
        <v>16</v>
      </c>
      <c r="I120" s="25" t="s">
        <v>19</v>
      </c>
      <c r="J120" s="25" t="s">
        <v>16</v>
      </c>
      <c r="XEZ120"/>
      <c r="XFA120"/>
    </row>
    <row r="121" s="1" customFormat="1" ht="25" customHeight="1" spans="1:16381">
      <c r="A121" s="11">
        <v>119</v>
      </c>
      <c r="B121" s="11" t="s">
        <v>272</v>
      </c>
      <c r="C121" s="11" t="s">
        <v>295</v>
      </c>
      <c r="D121" s="11" t="s">
        <v>21</v>
      </c>
      <c r="E121" s="16" t="s">
        <v>296</v>
      </c>
      <c r="F121" s="16" t="s">
        <v>297</v>
      </c>
      <c r="G121" s="14">
        <v>60</v>
      </c>
      <c r="H121" s="15" t="s">
        <v>16</v>
      </c>
      <c r="I121" s="25">
        <v>69</v>
      </c>
      <c r="J121" s="25">
        <f>0.5*G121+0.5*I121</f>
        <v>64.5</v>
      </c>
      <c r="XEZ121"/>
      <c r="XFA121"/>
    </row>
    <row r="122" s="1" customFormat="1" ht="25" customHeight="1" spans="1:16381">
      <c r="A122" s="11">
        <v>120</v>
      </c>
      <c r="B122" s="11" t="s">
        <v>298</v>
      </c>
      <c r="C122" s="11" t="s">
        <v>299</v>
      </c>
      <c r="D122" s="11" t="s">
        <v>159</v>
      </c>
      <c r="E122" s="11" t="s">
        <v>300</v>
      </c>
      <c r="F122" s="16" t="s">
        <v>301</v>
      </c>
      <c r="G122" s="14">
        <v>63</v>
      </c>
      <c r="H122" s="15">
        <v>85.2</v>
      </c>
      <c r="I122" s="25">
        <v>74.4</v>
      </c>
      <c r="J122" s="25">
        <v>73.08</v>
      </c>
      <c r="XEZ122"/>
      <c r="XFA122"/>
    </row>
    <row r="123" s="1" customFormat="1" ht="25" customHeight="1" spans="1:16381">
      <c r="A123" s="11">
        <v>121</v>
      </c>
      <c r="B123" s="11" t="s">
        <v>298</v>
      </c>
      <c r="C123" s="11" t="s">
        <v>302</v>
      </c>
      <c r="D123" s="12" t="s">
        <v>159</v>
      </c>
      <c r="E123" s="12" t="s">
        <v>300</v>
      </c>
      <c r="F123" s="16" t="s">
        <v>303</v>
      </c>
      <c r="G123" s="14">
        <v>63</v>
      </c>
      <c r="H123" s="15">
        <v>63.8</v>
      </c>
      <c r="I123" s="25">
        <v>79.4</v>
      </c>
      <c r="J123" s="25">
        <v>68.16</v>
      </c>
      <c r="XEZ123"/>
      <c r="XFA123"/>
    </row>
    <row r="124" s="1" customFormat="1" ht="25" customHeight="1" spans="1:16381">
      <c r="A124" s="11">
        <v>122</v>
      </c>
      <c r="B124" s="11" t="s">
        <v>298</v>
      </c>
      <c r="C124" s="11" t="s">
        <v>304</v>
      </c>
      <c r="D124" s="12" t="s">
        <v>159</v>
      </c>
      <c r="E124" s="12" t="s">
        <v>300</v>
      </c>
      <c r="F124" s="16" t="s">
        <v>305</v>
      </c>
      <c r="G124" s="14">
        <v>68</v>
      </c>
      <c r="H124" s="15">
        <v>63.2</v>
      </c>
      <c r="I124" s="25">
        <v>56.6</v>
      </c>
      <c r="J124" s="25" t="s">
        <v>16</v>
      </c>
      <c r="XEZ124"/>
      <c r="XFA124"/>
    </row>
    <row r="125" s="1" customFormat="1" ht="25" customHeight="1" spans="1:16381">
      <c r="A125" s="11">
        <v>123</v>
      </c>
      <c r="B125" s="11" t="s">
        <v>298</v>
      </c>
      <c r="C125" s="11" t="s">
        <v>306</v>
      </c>
      <c r="D125" s="12" t="s">
        <v>307</v>
      </c>
      <c r="E125" s="12" t="s">
        <v>308</v>
      </c>
      <c r="F125" s="16" t="s">
        <v>309</v>
      </c>
      <c r="G125" s="14">
        <v>60</v>
      </c>
      <c r="H125" s="15">
        <v>70.8</v>
      </c>
      <c r="I125" s="25">
        <v>54.2</v>
      </c>
      <c r="J125" s="25" t="s">
        <v>16</v>
      </c>
      <c r="XEZ125"/>
      <c r="XFA125"/>
    </row>
    <row r="126" s="1" customFormat="1" ht="25" customHeight="1" spans="1:16381">
      <c r="A126" s="11">
        <v>124</v>
      </c>
      <c r="B126" s="11" t="s">
        <v>298</v>
      </c>
      <c r="C126" s="11" t="s">
        <v>310</v>
      </c>
      <c r="D126" s="12" t="s">
        <v>267</v>
      </c>
      <c r="E126" s="12" t="s">
        <v>311</v>
      </c>
      <c r="F126" s="16" t="s">
        <v>312</v>
      </c>
      <c r="G126" s="14">
        <v>75</v>
      </c>
      <c r="H126" s="15">
        <v>70</v>
      </c>
      <c r="I126" s="25">
        <v>78.4</v>
      </c>
      <c r="J126" s="25">
        <v>74.52</v>
      </c>
      <c r="XEZ126"/>
      <c r="XFA126"/>
    </row>
    <row r="127" s="1" customFormat="1" ht="25" customHeight="1" spans="1:16381">
      <c r="A127" s="11">
        <v>125</v>
      </c>
      <c r="B127" s="11" t="s">
        <v>298</v>
      </c>
      <c r="C127" s="11" t="s">
        <v>313</v>
      </c>
      <c r="D127" s="12" t="s">
        <v>263</v>
      </c>
      <c r="E127" s="12" t="s">
        <v>314</v>
      </c>
      <c r="F127" s="16" t="s">
        <v>315</v>
      </c>
      <c r="G127" s="14">
        <v>66</v>
      </c>
      <c r="H127" s="15">
        <v>81</v>
      </c>
      <c r="I127" s="25">
        <v>75.4</v>
      </c>
      <c r="J127" s="25">
        <v>73.32</v>
      </c>
      <c r="XEZ127"/>
      <c r="XFA127"/>
    </row>
    <row r="128" s="1" customFormat="1" ht="25" customHeight="1" spans="1:16381">
      <c r="A128" s="11">
        <v>126</v>
      </c>
      <c r="B128" s="11" t="s">
        <v>298</v>
      </c>
      <c r="C128" s="11" t="s">
        <v>316</v>
      </c>
      <c r="D128" s="11" t="s">
        <v>263</v>
      </c>
      <c r="E128" s="11" t="s">
        <v>314</v>
      </c>
      <c r="F128" s="16" t="s">
        <v>317</v>
      </c>
      <c r="G128" s="14">
        <v>62</v>
      </c>
      <c r="H128" s="15">
        <v>78.6</v>
      </c>
      <c r="I128" s="25">
        <v>55</v>
      </c>
      <c r="J128" s="25" t="s">
        <v>16</v>
      </c>
      <c r="XEZ128"/>
      <c r="XFA128"/>
    </row>
    <row r="129" s="1" customFormat="1" ht="25" customHeight="1" spans="1:16381">
      <c r="A129" s="11">
        <v>127</v>
      </c>
      <c r="B129" s="11" t="s">
        <v>298</v>
      </c>
      <c r="C129" s="11" t="s">
        <v>318</v>
      </c>
      <c r="D129" s="12" t="s">
        <v>263</v>
      </c>
      <c r="E129" s="12" t="s">
        <v>314</v>
      </c>
      <c r="F129" s="16" t="s">
        <v>319</v>
      </c>
      <c r="G129" s="14">
        <v>61</v>
      </c>
      <c r="H129" s="15">
        <v>68.2</v>
      </c>
      <c r="I129" s="25">
        <v>56.8</v>
      </c>
      <c r="J129" s="25" t="s">
        <v>16</v>
      </c>
      <c r="XEZ129"/>
      <c r="XFA129"/>
    </row>
    <row r="130" s="1" customFormat="1" ht="25" customHeight="1" spans="1:16381">
      <c r="A130" s="11">
        <v>128</v>
      </c>
      <c r="B130" s="11" t="s">
        <v>298</v>
      </c>
      <c r="C130" s="11" t="s">
        <v>320</v>
      </c>
      <c r="D130" s="12" t="s">
        <v>263</v>
      </c>
      <c r="E130" s="12" t="s">
        <v>314</v>
      </c>
      <c r="F130" s="16" t="s">
        <v>321</v>
      </c>
      <c r="G130" s="14">
        <v>76</v>
      </c>
      <c r="H130" s="15">
        <v>73.2</v>
      </c>
      <c r="I130" s="25" t="s">
        <v>19</v>
      </c>
      <c r="J130" s="25" t="s">
        <v>16</v>
      </c>
      <c r="XEZ130"/>
      <c r="XFA130"/>
    </row>
    <row r="131" s="1" customFormat="1" ht="25" customHeight="1" spans="1:16381">
      <c r="A131" s="11">
        <v>129</v>
      </c>
      <c r="B131" s="11" t="s">
        <v>298</v>
      </c>
      <c r="C131" s="11" t="s">
        <v>322</v>
      </c>
      <c r="D131" s="12" t="s">
        <v>263</v>
      </c>
      <c r="E131" s="12" t="s">
        <v>314</v>
      </c>
      <c r="F131" s="16" t="s">
        <v>323</v>
      </c>
      <c r="G131" s="14">
        <v>67</v>
      </c>
      <c r="H131" s="15">
        <v>51.4</v>
      </c>
      <c r="I131" s="25" t="s">
        <v>16</v>
      </c>
      <c r="J131" s="25" t="s">
        <v>16</v>
      </c>
      <c r="XEZ131"/>
      <c r="XFA131"/>
    </row>
    <row r="132" s="1" customFormat="1" ht="25" customHeight="1" spans="1:16381">
      <c r="A132" s="11">
        <v>130</v>
      </c>
      <c r="B132" s="11" t="s">
        <v>298</v>
      </c>
      <c r="C132" s="11" t="s">
        <v>324</v>
      </c>
      <c r="D132" s="12" t="s">
        <v>263</v>
      </c>
      <c r="E132" s="12" t="s">
        <v>314</v>
      </c>
      <c r="F132" s="16" t="s">
        <v>325</v>
      </c>
      <c r="G132" s="14">
        <v>73</v>
      </c>
      <c r="H132" s="15">
        <v>50.4</v>
      </c>
      <c r="I132" s="25" t="s">
        <v>16</v>
      </c>
      <c r="J132" s="25" t="s">
        <v>16</v>
      </c>
      <c r="XEZ132"/>
      <c r="XFA132"/>
    </row>
    <row r="133" s="1" customFormat="1" ht="25" customHeight="1" spans="1:16381">
      <c r="A133" s="11">
        <v>131</v>
      </c>
      <c r="B133" s="11" t="s">
        <v>298</v>
      </c>
      <c r="C133" s="11" t="s">
        <v>326</v>
      </c>
      <c r="D133" s="12" t="s">
        <v>263</v>
      </c>
      <c r="E133" s="12" t="s">
        <v>314</v>
      </c>
      <c r="F133" s="16" t="s">
        <v>327</v>
      </c>
      <c r="G133" s="14">
        <v>66</v>
      </c>
      <c r="H133" s="15" t="s">
        <v>19</v>
      </c>
      <c r="I133" s="25" t="s">
        <v>16</v>
      </c>
      <c r="J133" s="25" t="s">
        <v>16</v>
      </c>
      <c r="XEZ133"/>
      <c r="XFA133"/>
    </row>
    <row r="134" s="1" customFormat="1" ht="25" customHeight="1" spans="1:16381">
      <c r="A134" s="11">
        <v>132</v>
      </c>
      <c r="B134" s="11" t="s">
        <v>298</v>
      </c>
      <c r="C134" s="11" t="s">
        <v>328</v>
      </c>
      <c r="D134" s="12" t="s">
        <v>263</v>
      </c>
      <c r="E134" s="12" t="s">
        <v>314</v>
      </c>
      <c r="F134" s="16" t="s">
        <v>329</v>
      </c>
      <c r="G134" s="14">
        <v>60</v>
      </c>
      <c r="H134" s="15" t="s">
        <v>19</v>
      </c>
      <c r="I134" s="25" t="s">
        <v>16</v>
      </c>
      <c r="J134" s="25" t="s">
        <v>16</v>
      </c>
      <c r="XEZ134"/>
      <c r="XFA134"/>
    </row>
    <row r="135" s="1" customFormat="1" ht="25" customHeight="1" spans="1:16381">
      <c r="A135" s="11">
        <v>133</v>
      </c>
      <c r="B135" s="11" t="s">
        <v>298</v>
      </c>
      <c r="C135" s="11" t="s">
        <v>330</v>
      </c>
      <c r="D135" s="12" t="s">
        <v>151</v>
      </c>
      <c r="E135" s="11" t="s">
        <v>331</v>
      </c>
      <c r="F135" s="16" t="s">
        <v>332</v>
      </c>
      <c r="G135" s="14">
        <v>67</v>
      </c>
      <c r="H135" s="15">
        <v>70.6</v>
      </c>
      <c r="I135" s="25">
        <v>87.8</v>
      </c>
      <c r="J135" s="25">
        <v>74.32</v>
      </c>
      <c r="XEZ135"/>
      <c r="XFA135"/>
    </row>
    <row r="136" s="1" customFormat="1" ht="25" customHeight="1" spans="1:16381">
      <c r="A136" s="11">
        <v>134</v>
      </c>
      <c r="B136" s="11" t="s">
        <v>298</v>
      </c>
      <c r="C136" s="11" t="s">
        <v>333</v>
      </c>
      <c r="D136" s="12" t="s">
        <v>151</v>
      </c>
      <c r="E136" s="12" t="s">
        <v>331</v>
      </c>
      <c r="F136" s="16" t="s">
        <v>334</v>
      </c>
      <c r="G136" s="14">
        <v>67</v>
      </c>
      <c r="H136" s="15">
        <v>53.4</v>
      </c>
      <c r="I136" s="25" t="s">
        <v>16</v>
      </c>
      <c r="J136" s="25" t="s">
        <v>16</v>
      </c>
      <c r="XEZ136"/>
      <c r="XFA136"/>
    </row>
    <row r="137" s="1" customFormat="1" ht="25" customHeight="1" spans="1:16381">
      <c r="A137" s="11">
        <v>135</v>
      </c>
      <c r="B137" s="11" t="s">
        <v>298</v>
      </c>
      <c r="C137" s="11" t="s">
        <v>335</v>
      </c>
      <c r="D137" s="12" t="s">
        <v>151</v>
      </c>
      <c r="E137" s="12" t="s">
        <v>331</v>
      </c>
      <c r="F137" s="16" t="s">
        <v>336</v>
      </c>
      <c r="G137" s="14">
        <v>66</v>
      </c>
      <c r="H137" s="15">
        <v>50.4</v>
      </c>
      <c r="I137" s="25" t="s">
        <v>16</v>
      </c>
      <c r="J137" s="25" t="s">
        <v>16</v>
      </c>
      <c r="XEZ137"/>
      <c r="XFA137"/>
    </row>
    <row r="138" s="1" customFormat="1" ht="25" customHeight="1" spans="1:16381">
      <c r="A138" s="11">
        <v>136</v>
      </c>
      <c r="B138" s="11" t="s">
        <v>298</v>
      </c>
      <c r="C138" s="11" t="s">
        <v>337</v>
      </c>
      <c r="D138" s="12" t="s">
        <v>151</v>
      </c>
      <c r="E138" s="12" t="s">
        <v>331</v>
      </c>
      <c r="F138" s="16" t="s">
        <v>338</v>
      </c>
      <c r="G138" s="14">
        <v>64</v>
      </c>
      <c r="H138" s="15">
        <v>49.2</v>
      </c>
      <c r="I138" s="25" t="s">
        <v>16</v>
      </c>
      <c r="J138" s="25" t="s">
        <v>16</v>
      </c>
      <c r="XEZ138"/>
      <c r="XFA138"/>
    </row>
    <row r="139" s="1" customFormat="1" ht="25" customHeight="1" spans="1:16381">
      <c r="A139" s="11">
        <v>137</v>
      </c>
      <c r="B139" s="11" t="s">
        <v>298</v>
      </c>
      <c r="C139" s="11" t="s">
        <v>339</v>
      </c>
      <c r="D139" s="12" t="s">
        <v>151</v>
      </c>
      <c r="E139" s="12" t="s">
        <v>331</v>
      </c>
      <c r="F139" s="16" t="s">
        <v>340</v>
      </c>
      <c r="G139" s="14">
        <v>60</v>
      </c>
      <c r="H139" s="15">
        <v>45.6</v>
      </c>
      <c r="I139" s="25" t="s">
        <v>16</v>
      </c>
      <c r="J139" s="25" t="s">
        <v>16</v>
      </c>
      <c r="XEZ139"/>
      <c r="XFA139"/>
    </row>
    <row r="140" s="1" customFormat="1" ht="25" customHeight="1" spans="1:16381">
      <c r="A140" s="11">
        <v>138</v>
      </c>
      <c r="B140" s="11" t="s">
        <v>298</v>
      </c>
      <c r="C140" s="11" t="s">
        <v>341</v>
      </c>
      <c r="D140" s="12" t="s">
        <v>223</v>
      </c>
      <c r="E140" s="12" t="s">
        <v>342</v>
      </c>
      <c r="F140" s="16" t="s">
        <v>343</v>
      </c>
      <c r="G140" s="14">
        <v>79</v>
      </c>
      <c r="H140" s="15">
        <v>90.6</v>
      </c>
      <c r="I140" s="25">
        <v>92.6</v>
      </c>
      <c r="J140" s="25">
        <v>86.56</v>
      </c>
      <c r="XEZ140"/>
      <c r="XFA140"/>
    </row>
    <row r="141" s="1" customFormat="1" ht="25" customHeight="1" spans="1:16381">
      <c r="A141" s="11">
        <v>139</v>
      </c>
      <c r="B141" s="11" t="s">
        <v>298</v>
      </c>
      <c r="C141" s="11" t="s">
        <v>344</v>
      </c>
      <c r="D141" s="12" t="s">
        <v>223</v>
      </c>
      <c r="E141" s="12" t="s">
        <v>342</v>
      </c>
      <c r="F141" s="16" t="s">
        <v>345</v>
      </c>
      <c r="G141" s="14">
        <v>69</v>
      </c>
      <c r="H141" s="15">
        <v>81</v>
      </c>
      <c r="I141" s="25">
        <v>87.2</v>
      </c>
      <c r="J141" s="25">
        <v>78.06</v>
      </c>
      <c r="XEZ141"/>
      <c r="XFA141"/>
    </row>
    <row r="142" s="1" customFormat="1" ht="25" customHeight="1" spans="1:16381">
      <c r="A142" s="11">
        <v>140</v>
      </c>
      <c r="B142" s="11" t="s">
        <v>298</v>
      </c>
      <c r="C142" s="11" t="s">
        <v>346</v>
      </c>
      <c r="D142" s="12" t="s">
        <v>223</v>
      </c>
      <c r="E142" s="12" t="s">
        <v>342</v>
      </c>
      <c r="F142" s="16" t="s">
        <v>347</v>
      </c>
      <c r="G142" s="14">
        <v>63</v>
      </c>
      <c r="H142" s="15">
        <v>76.4</v>
      </c>
      <c r="I142" s="25">
        <v>94.6</v>
      </c>
      <c r="J142" s="25">
        <v>76.5</v>
      </c>
      <c r="XEZ142"/>
      <c r="XFA142"/>
    </row>
    <row r="143" s="1" customFormat="1" ht="25" customHeight="1" spans="1:16381">
      <c r="A143" s="11">
        <v>141</v>
      </c>
      <c r="B143" s="11" t="s">
        <v>298</v>
      </c>
      <c r="C143" s="11" t="s">
        <v>348</v>
      </c>
      <c r="D143" s="12" t="s">
        <v>223</v>
      </c>
      <c r="E143" s="12" t="s">
        <v>342</v>
      </c>
      <c r="F143" s="16" t="s">
        <v>349</v>
      </c>
      <c r="G143" s="14">
        <v>64</v>
      </c>
      <c r="H143" s="15">
        <v>82.8</v>
      </c>
      <c r="I143" s="25">
        <v>85</v>
      </c>
      <c r="J143" s="25">
        <v>75.94</v>
      </c>
      <c r="XEZ143"/>
      <c r="XFA143"/>
    </row>
    <row r="144" s="1" customFormat="1" ht="25" customHeight="1" spans="1:16381">
      <c r="A144" s="11">
        <v>142</v>
      </c>
      <c r="B144" s="11" t="s">
        <v>298</v>
      </c>
      <c r="C144" s="11" t="s">
        <v>350</v>
      </c>
      <c r="D144" s="12" t="s">
        <v>223</v>
      </c>
      <c r="E144" s="12" t="s">
        <v>342</v>
      </c>
      <c r="F144" s="16" t="s">
        <v>351</v>
      </c>
      <c r="G144" s="14">
        <v>68</v>
      </c>
      <c r="H144" s="15">
        <v>70.8</v>
      </c>
      <c r="I144" s="25">
        <v>89</v>
      </c>
      <c r="J144" s="25">
        <v>75.14</v>
      </c>
      <c r="XEZ144"/>
      <c r="XFA144"/>
    </row>
    <row r="145" s="1" customFormat="1" ht="25" customHeight="1" spans="1:16381">
      <c r="A145" s="11">
        <v>143</v>
      </c>
      <c r="B145" s="11" t="s">
        <v>298</v>
      </c>
      <c r="C145" s="11" t="s">
        <v>352</v>
      </c>
      <c r="D145" s="12" t="s">
        <v>223</v>
      </c>
      <c r="E145" s="12" t="s">
        <v>342</v>
      </c>
      <c r="F145" s="16" t="s">
        <v>353</v>
      </c>
      <c r="G145" s="14">
        <v>66</v>
      </c>
      <c r="H145" s="15">
        <v>84.4</v>
      </c>
      <c r="I145" s="25">
        <v>77.6</v>
      </c>
      <c r="J145" s="25">
        <v>75</v>
      </c>
      <c r="XEZ145"/>
      <c r="XFA145"/>
    </row>
    <row r="146" s="1" customFormat="1" ht="25" customHeight="1" spans="1:16381">
      <c r="A146" s="11">
        <v>144</v>
      </c>
      <c r="B146" s="11" t="s">
        <v>298</v>
      </c>
      <c r="C146" s="11" t="s">
        <v>354</v>
      </c>
      <c r="D146" s="12" t="s">
        <v>223</v>
      </c>
      <c r="E146" s="12" t="s">
        <v>342</v>
      </c>
      <c r="F146" s="16" t="s">
        <v>355</v>
      </c>
      <c r="G146" s="14">
        <v>64</v>
      </c>
      <c r="H146" s="15">
        <v>76.8</v>
      </c>
      <c r="I146" s="25">
        <v>85.8</v>
      </c>
      <c r="J146" s="25">
        <v>74.38</v>
      </c>
      <c r="XEZ146"/>
      <c r="XFA146"/>
    </row>
    <row r="147" s="1" customFormat="1" ht="25" customHeight="1" spans="1:16381">
      <c r="A147" s="11">
        <v>145</v>
      </c>
      <c r="B147" s="11" t="s">
        <v>298</v>
      </c>
      <c r="C147" s="11" t="s">
        <v>356</v>
      </c>
      <c r="D147" s="12" t="s">
        <v>223</v>
      </c>
      <c r="E147" s="12" t="s">
        <v>342</v>
      </c>
      <c r="F147" s="16" t="s">
        <v>357</v>
      </c>
      <c r="G147" s="14">
        <v>65</v>
      </c>
      <c r="H147" s="15">
        <v>87.4</v>
      </c>
      <c r="I147" s="25">
        <v>73.8</v>
      </c>
      <c r="J147" s="25">
        <v>74.36</v>
      </c>
      <c r="XEZ147"/>
      <c r="XFA147"/>
    </row>
    <row r="148" s="1" customFormat="1" ht="25" customHeight="1" spans="1:16381">
      <c r="A148" s="11">
        <v>146</v>
      </c>
      <c r="B148" s="11" t="s">
        <v>298</v>
      </c>
      <c r="C148" s="11" t="s">
        <v>358</v>
      </c>
      <c r="D148" s="12" t="s">
        <v>223</v>
      </c>
      <c r="E148" s="12" t="s">
        <v>342</v>
      </c>
      <c r="F148" s="16" t="s">
        <v>359</v>
      </c>
      <c r="G148" s="14">
        <v>69</v>
      </c>
      <c r="H148" s="15">
        <v>85.4</v>
      </c>
      <c r="I148" s="25">
        <v>67.4</v>
      </c>
      <c r="J148" s="25">
        <v>73.44</v>
      </c>
      <c r="XEZ148"/>
      <c r="XFA148"/>
    </row>
    <row r="149" s="1" customFormat="1" ht="25" customHeight="1" spans="1:16381">
      <c r="A149" s="11">
        <v>147</v>
      </c>
      <c r="B149" s="11" t="s">
        <v>298</v>
      </c>
      <c r="C149" s="11" t="s">
        <v>360</v>
      </c>
      <c r="D149" s="12" t="s">
        <v>223</v>
      </c>
      <c r="E149" s="12" t="s">
        <v>342</v>
      </c>
      <c r="F149" s="16" t="s">
        <v>361</v>
      </c>
      <c r="G149" s="14">
        <v>64</v>
      </c>
      <c r="H149" s="15">
        <v>79.8</v>
      </c>
      <c r="I149" s="25">
        <v>65</v>
      </c>
      <c r="J149" s="25">
        <v>69.04</v>
      </c>
      <c r="XEZ149"/>
      <c r="XFA149"/>
    </row>
    <row r="150" s="1" customFormat="1" ht="25" customHeight="1" spans="1:16381">
      <c r="A150" s="11">
        <v>148</v>
      </c>
      <c r="B150" s="11" t="s">
        <v>298</v>
      </c>
      <c r="C150" s="11" t="s">
        <v>362</v>
      </c>
      <c r="D150" s="12" t="s">
        <v>223</v>
      </c>
      <c r="E150" s="12" t="s">
        <v>342</v>
      </c>
      <c r="F150" s="16" t="s">
        <v>363</v>
      </c>
      <c r="G150" s="14">
        <v>63</v>
      </c>
      <c r="H150" s="15">
        <v>67.2</v>
      </c>
      <c r="I150" s="25">
        <v>66.2</v>
      </c>
      <c r="J150" s="25">
        <v>65.22</v>
      </c>
      <c r="XEZ150"/>
      <c r="XFA150"/>
    </row>
    <row r="151" s="1" customFormat="1" ht="25" customHeight="1" spans="1:16381">
      <c r="A151" s="11">
        <v>149</v>
      </c>
      <c r="B151" s="11" t="s">
        <v>298</v>
      </c>
      <c r="C151" s="11" t="s">
        <v>364</v>
      </c>
      <c r="D151" s="11" t="s">
        <v>223</v>
      </c>
      <c r="E151" s="11" t="s">
        <v>342</v>
      </c>
      <c r="F151" s="16" t="s">
        <v>365</v>
      </c>
      <c r="G151" s="14">
        <v>60</v>
      </c>
      <c r="H151" s="15">
        <v>63.6</v>
      </c>
      <c r="I151" s="25">
        <v>66.6</v>
      </c>
      <c r="J151" s="25">
        <v>63.06</v>
      </c>
      <c r="XEZ151"/>
      <c r="XFA151"/>
    </row>
    <row r="152" s="1" customFormat="1" ht="25" customHeight="1" spans="1:16381">
      <c r="A152" s="11">
        <v>150</v>
      </c>
      <c r="B152" s="11" t="s">
        <v>298</v>
      </c>
      <c r="C152" s="11" t="s">
        <v>366</v>
      </c>
      <c r="D152" s="12" t="s">
        <v>223</v>
      </c>
      <c r="E152" s="12" t="s">
        <v>342</v>
      </c>
      <c r="F152" s="16" t="s">
        <v>367</v>
      </c>
      <c r="G152" s="14">
        <v>61</v>
      </c>
      <c r="H152" s="15">
        <v>62</v>
      </c>
      <c r="I152" s="25">
        <v>65</v>
      </c>
      <c r="J152" s="25">
        <v>62.5</v>
      </c>
      <c r="XEZ152"/>
      <c r="XFA152"/>
    </row>
    <row r="153" s="1" customFormat="1" ht="25" customHeight="1" spans="1:16381">
      <c r="A153" s="11">
        <v>151</v>
      </c>
      <c r="B153" s="11" t="s">
        <v>298</v>
      </c>
      <c r="C153" s="11" t="s">
        <v>368</v>
      </c>
      <c r="D153" s="12" t="s">
        <v>223</v>
      </c>
      <c r="E153" s="12" t="s">
        <v>342</v>
      </c>
      <c r="F153" s="16" t="s">
        <v>369</v>
      </c>
      <c r="G153" s="14">
        <v>60</v>
      </c>
      <c r="H153" s="15">
        <v>73</v>
      </c>
      <c r="I153" s="25" t="s">
        <v>19</v>
      </c>
      <c r="J153" s="25" t="s">
        <v>16</v>
      </c>
      <c r="XEZ153"/>
      <c r="XFA153"/>
    </row>
    <row r="154" s="1" customFormat="1" ht="25" customHeight="1" spans="1:16381">
      <c r="A154" s="11">
        <v>152</v>
      </c>
      <c r="B154" s="11" t="s">
        <v>298</v>
      </c>
      <c r="C154" s="11" t="s">
        <v>370</v>
      </c>
      <c r="D154" s="12" t="s">
        <v>223</v>
      </c>
      <c r="E154" s="12" t="s">
        <v>342</v>
      </c>
      <c r="F154" s="16" t="s">
        <v>371</v>
      </c>
      <c r="G154" s="14">
        <v>61</v>
      </c>
      <c r="H154" s="15" t="s">
        <v>19</v>
      </c>
      <c r="I154" s="25" t="s">
        <v>16</v>
      </c>
      <c r="J154" s="25" t="s">
        <v>16</v>
      </c>
      <c r="XEZ154"/>
      <c r="XFA154"/>
    </row>
    <row r="155" s="1" customFormat="1" ht="25" customHeight="1" spans="1:16381">
      <c r="A155" s="11">
        <v>153</v>
      </c>
      <c r="B155" s="11" t="s">
        <v>298</v>
      </c>
      <c r="C155" s="11" t="s">
        <v>372</v>
      </c>
      <c r="D155" s="12" t="s">
        <v>223</v>
      </c>
      <c r="E155" s="12" t="s">
        <v>342</v>
      </c>
      <c r="F155" s="16" t="s">
        <v>373</v>
      </c>
      <c r="G155" s="14">
        <v>72</v>
      </c>
      <c r="H155" s="15" t="s">
        <v>19</v>
      </c>
      <c r="I155" s="25" t="s">
        <v>16</v>
      </c>
      <c r="J155" s="25" t="s">
        <v>16</v>
      </c>
      <c r="XEZ155"/>
      <c r="XFA155"/>
    </row>
    <row r="156" s="1" customFormat="1" ht="25" customHeight="1" spans="1:16381">
      <c r="A156" s="11">
        <v>154</v>
      </c>
      <c r="B156" s="11" t="s">
        <v>298</v>
      </c>
      <c r="C156" s="11" t="s">
        <v>374</v>
      </c>
      <c r="D156" s="12" t="s">
        <v>223</v>
      </c>
      <c r="E156" s="11" t="s">
        <v>342</v>
      </c>
      <c r="F156" s="16" t="s">
        <v>375</v>
      </c>
      <c r="G156" s="14">
        <v>64</v>
      </c>
      <c r="H156" s="15" t="s">
        <v>19</v>
      </c>
      <c r="I156" s="25" t="s">
        <v>16</v>
      </c>
      <c r="J156" s="25" t="s">
        <v>16</v>
      </c>
      <c r="XEZ156"/>
      <c r="XFA156"/>
    </row>
    <row r="157" s="1" customFormat="1" ht="25" customHeight="1" spans="1:16381">
      <c r="A157" s="11">
        <v>155</v>
      </c>
      <c r="B157" s="11" t="s">
        <v>298</v>
      </c>
      <c r="C157" s="11" t="s">
        <v>376</v>
      </c>
      <c r="D157" s="12" t="s">
        <v>223</v>
      </c>
      <c r="E157" s="12" t="s">
        <v>342</v>
      </c>
      <c r="F157" s="16" t="s">
        <v>377</v>
      </c>
      <c r="G157" s="14">
        <v>60</v>
      </c>
      <c r="H157" s="15" t="s">
        <v>19</v>
      </c>
      <c r="I157" s="25" t="s">
        <v>16</v>
      </c>
      <c r="J157" s="25" t="s">
        <v>16</v>
      </c>
      <c r="XEZ157"/>
      <c r="XFA157"/>
    </row>
    <row r="158" s="1" customFormat="1" ht="25" customHeight="1" spans="1:16381">
      <c r="A158" s="11">
        <v>156</v>
      </c>
      <c r="B158" s="11" t="s">
        <v>298</v>
      </c>
      <c r="C158" s="11" t="s">
        <v>378</v>
      </c>
      <c r="D158" s="12" t="s">
        <v>185</v>
      </c>
      <c r="E158" s="12" t="s">
        <v>379</v>
      </c>
      <c r="F158" s="16" t="s">
        <v>380</v>
      </c>
      <c r="G158" s="14">
        <v>79</v>
      </c>
      <c r="H158" s="15">
        <v>75</v>
      </c>
      <c r="I158" s="25">
        <v>88.4</v>
      </c>
      <c r="J158" s="25">
        <v>80.62</v>
      </c>
      <c r="XEZ158"/>
      <c r="XFA158"/>
    </row>
    <row r="159" s="1" customFormat="1" ht="25" customHeight="1" spans="1:16381">
      <c r="A159" s="11">
        <v>157</v>
      </c>
      <c r="B159" s="11" t="s">
        <v>298</v>
      </c>
      <c r="C159" s="11" t="s">
        <v>381</v>
      </c>
      <c r="D159" s="12" t="s">
        <v>185</v>
      </c>
      <c r="E159" s="12" t="s">
        <v>379</v>
      </c>
      <c r="F159" s="16" t="s">
        <v>382</v>
      </c>
      <c r="G159" s="14">
        <v>74</v>
      </c>
      <c r="H159" s="15">
        <v>74.2</v>
      </c>
      <c r="I159" s="25">
        <v>80</v>
      </c>
      <c r="J159" s="25">
        <v>75.86</v>
      </c>
      <c r="XEZ159"/>
      <c r="XFA159"/>
    </row>
    <row r="160" s="1" customFormat="1" ht="25" customHeight="1" spans="1:16381">
      <c r="A160" s="11">
        <v>158</v>
      </c>
      <c r="B160" s="11" t="s">
        <v>383</v>
      </c>
      <c r="C160" s="19" t="s">
        <v>384</v>
      </c>
      <c r="D160" s="11" t="s">
        <v>385</v>
      </c>
      <c r="E160" s="16" t="s">
        <v>386</v>
      </c>
      <c r="F160" s="19">
        <v>149065</v>
      </c>
      <c r="G160" s="14">
        <v>82</v>
      </c>
      <c r="H160" s="15" t="s">
        <v>16</v>
      </c>
      <c r="I160" s="25">
        <v>59.6</v>
      </c>
      <c r="J160" s="25" t="s">
        <v>16</v>
      </c>
      <c r="XEZ160"/>
      <c r="XFA160"/>
    </row>
    <row r="161" s="1" customFormat="1" ht="25" customHeight="1" spans="1:16381">
      <c r="A161" s="11">
        <v>159</v>
      </c>
      <c r="B161" s="11" t="s">
        <v>383</v>
      </c>
      <c r="C161" s="19" t="s">
        <v>387</v>
      </c>
      <c r="D161" s="11" t="s">
        <v>385</v>
      </c>
      <c r="E161" s="16" t="s">
        <v>386</v>
      </c>
      <c r="F161" s="42" t="s">
        <v>388</v>
      </c>
      <c r="G161" s="14">
        <v>81</v>
      </c>
      <c r="H161" s="15" t="s">
        <v>16</v>
      </c>
      <c r="I161" s="25">
        <v>57.4</v>
      </c>
      <c r="J161" s="25" t="s">
        <v>16</v>
      </c>
      <c r="XEZ161"/>
      <c r="XFA161"/>
    </row>
    <row r="162" s="1" customFormat="1" ht="25" customHeight="1" spans="1:16381">
      <c r="A162" s="11">
        <v>160</v>
      </c>
      <c r="B162" s="11" t="s">
        <v>383</v>
      </c>
      <c r="C162" s="13" t="s">
        <v>389</v>
      </c>
      <c r="D162" s="11" t="s">
        <v>385</v>
      </c>
      <c r="E162" s="16" t="s">
        <v>386</v>
      </c>
      <c r="F162" s="42" t="s">
        <v>390</v>
      </c>
      <c r="G162" s="14">
        <v>80</v>
      </c>
      <c r="H162" s="15" t="s">
        <v>16</v>
      </c>
      <c r="I162" s="25">
        <v>56.6</v>
      </c>
      <c r="J162" s="25" t="s">
        <v>16</v>
      </c>
      <c r="XEZ162"/>
      <c r="XFA162"/>
    </row>
    <row r="163" s="1" customFormat="1" ht="25" customHeight="1" spans="1:16381">
      <c r="A163" s="11">
        <v>161</v>
      </c>
      <c r="B163" s="11" t="s">
        <v>383</v>
      </c>
      <c r="C163" s="19" t="s">
        <v>391</v>
      </c>
      <c r="D163" s="11" t="s">
        <v>385</v>
      </c>
      <c r="E163" s="16" t="s">
        <v>386</v>
      </c>
      <c r="F163" s="19">
        <v>303423</v>
      </c>
      <c r="G163" s="14">
        <v>77</v>
      </c>
      <c r="H163" s="15" t="s">
        <v>16</v>
      </c>
      <c r="I163" s="25">
        <v>57.8</v>
      </c>
      <c r="J163" s="25" t="s">
        <v>16</v>
      </c>
      <c r="XEZ163"/>
      <c r="XFA163"/>
    </row>
    <row r="164" s="1" customFormat="1" ht="25" customHeight="1" spans="1:16381">
      <c r="A164" s="11">
        <v>162</v>
      </c>
      <c r="B164" s="11" t="s">
        <v>383</v>
      </c>
      <c r="C164" s="13" t="s">
        <v>392</v>
      </c>
      <c r="D164" s="11" t="s">
        <v>385</v>
      </c>
      <c r="E164" s="16" t="s">
        <v>386</v>
      </c>
      <c r="F164" s="19">
        <v>264710</v>
      </c>
      <c r="G164" s="14">
        <v>77</v>
      </c>
      <c r="H164" s="15" t="s">
        <v>16</v>
      </c>
      <c r="I164" s="25">
        <v>55.2</v>
      </c>
      <c r="J164" s="25" t="s">
        <v>16</v>
      </c>
      <c r="XEZ164"/>
      <c r="XFA164"/>
    </row>
    <row r="165" s="1" customFormat="1" ht="25" customHeight="1" spans="1:16381">
      <c r="A165" s="11">
        <v>163</v>
      </c>
      <c r="B165" s="11" t="s">
        <v>383</v>
      </c>
      <c r="C165" s="19" t="s">
        <v>393</v>
      </c>
      <c r="D165" s="11" t="s">
        <v>385</v>
      </c>
      <c r="E165" s="16" t="s">
        <v>386</v>
      </c>
      <c r="F165" s="19">
        <v>144612</v>
      </c>
      <c r="G165" s="14">
        <v>76</v>
      </c>
      <c r="H165" s="15" t="s">
        <v>16</v>
      </c>
      <c r="I165" s="25">
        <v>52.6</v>
      </c>
      <c r="J165" s="25" t="s">
        <v>16</v>
      </c>
      <c r="XEZ165"/>
      <c r="XFA165"/>
    </row>
    <row r="166" s="1" customFormat="1" ht="25" customHeight="1" spans="1:16381">
      <c r="A166" s="11">
        <v>164</v>
      </c>
      <c r="B166" s="11" t="s">
        <v>383</v>
      </c>
      <c r="C166" s="13" t="s">
        <v>394</v>
      </c>
      <c r="D166" s="11" t="s">
        <v>385</v>
      </c>
      <c r="E166" s="16" t="s">
        <v>386</v>
      </c>
      <c r="F166" s="19">
        <v>170017</v>
      </c>
      <c r="G166" s="14">
        <v>71</v>
      </c>
      <c r="H166" s="15" t="s">
        <v>16</v>
      </c>
      <c r="I166" s="25">
        <v>50.4</v>
      </c>
      <c r="J166" s="25" t="s">
        <v>16</v>
      </c>
      <c r="XEZ166"/>
      <c r="XFA166"/>
    </row>
    <row r="167" s="1" customFormat="1" ht="25" customHeight="1" spans="1:16381">
      <c r="A167" s="11">
        <v>165</v>
      </c>
      <c r="B167" s="11" t="s">
        <v>383</v>
      </c>
      <c r="C167" s="13" t="s">
        <v>395</v>
      </c>
      <c r="D167" s="11" t="s">
        <v>385</v>
      </c>
      <c r="E167" s="16" t="s">
        <v>386</v>
      </c>
      <c r="F167" s="19">
        <v>122120</v>
      </c>
      <c r="G167" s="14">
        <v>61</v>
      </c>
      <c r="H167" s="15" t="s">
        <v>16</v>
      </c>
      <c r="I167" s="25">
        <v>55</v>
      </c>
      <c r="J167" s="25" t="s">
        <v>16</v>
      </c>
      <c r="XEZ167"/>
      <c r="XFA167"/>
    </row>
    <row r="168" s="1" customFormat="1" ht="25" customHeight="1" spans="1:16381">
      <c r="A168" s="11">
        <v>166</v>
      </c>
      <c r="B168" s="11" t="s">
        <v>383</v>
      </c>
      <c r="C168" s="13" t="s">
        <v>396</v>
      </c>
      <c r="D168" s="11" t="s">
        <v>385</v>
      </c>
      <c r="E168" s="16" t="s">
        <v>386</v>
      </c>
      <c r="F168" s="42" t="s">
        <v>397</v>
      </c>
      <c r="G168" s="14">
        <v>60</v>
      </c>
      <c r="H168" s="15" t="s">
        <v>16</v>
      </c>
      <c r="I168" s="25">
        <v>54.8</v>
      </c>
      <c r="J168" s="25" t="s">
        <v>16</v>
      </c>
      <c r="XEZ168"/>
      <c r="XFA168"/>
    </row>
    <row r="169" s="1" customFormat="1" ht="25" customHeight="1" spans="1:16381">
      <c r="A169" s="11">
        <v>167</v>
      </c>
      <c r="B169" s="11" t="s">
        <v>383</v>
      </c>
      <c r="C169" s="19" t="s">
        <v>398</v>
      </c>
      <c r="D169" s="11" t="s">
        <v>385</v>
      </c>
      <c r="E169" s="16" t="s">
        <v>386</v>
      </c>
      <c r="F169" s="19">
        <v>125842</v>
      </c>
      <c r="G169" s="14">
        <v>84</v>
      </c>
      <c r="H169" s="15" t="s">
        <v>16</v>
      </c>
      <c r="I169" s="25" t="s">
        <v>19</v>
      </c>
      <c r="J169" s="25" t="s">
        <v>16</v>
      </c>
      <c r="XEZ169"/>
      <c r="XFA169"/>
    </row>
    <row r="170" s="1" customFormat="1" ht="25" customHeight="1" spans="1:16381">
      <c r="A170" s="11">
        <v>168</v>
      </c>
      <c r="B170" s="11" t="s">
        <v>383</v>
      </c>
      <c r="C170" s="11" t="s">
        <v>399</v>
      </c>
      <c r="D170" s="11" t="s">
        <v>400</v>
      </c>
      <c r="E170" s="16" t="s">
        <v>401</v>
      </c>
      <c r="F170" s="42" t="s">
        <v>402</v>
      </c>
      <c r="G170" s="14">
        <v>69</v>
      </c>
      <c r="H170" s="15" t="s">
        <v>16</v>
      </c>
      <c r="I170" s="25">
        <v>64.2</v>
      </c>
      <c r="J170" s="25">
        <v>66.6</v>
      </c>
      <c r="XEZ170"/>
      <c r="XFA170"/>
    </row>
    <row r="171" s="1" customFormat="1" ht="25" customHeight="1" spans="1:16381">
      <c r="A171" s="11">
        <v>169</v>
      </c>
      <c r="B171" s="11" t="s">
        <v>383</v>
      </c>
      <c r="C171" s="19" t="s">
        <v>403</v>
      </c>
      <c r="D171" s="11" t="s">
        <v>400</v>
      </c>
      <c r="E171" s="16" t="s">
        <v>401</v>
      </c>
      <c r="F171" s="42" t="s">
        <v>404</v>
      </c>
      <c r="G171" s="14">
        <v>76</v>
      </c>
      <c r="H171" s="15" t="s">
        <v>16</v>
      </c>
      <c r="I171" s="25">
        <v>59.2</v>
      </c>
      <c r="J171" s="25" t="s">
        <v>16</v>
      </c>
      <c r="XEZ171"/>
      <c r="XFA171"/>
    </row>
    <row r="172" s="1" customFormat="1" ht="25" customHeight="1" spans="1:16381">
      <c r="A172" s="11">
        <v>170</v>
      </c>
      <c r="B172" s="11" t="s">
        <v>383</v>
      </c>
      <c r="C172" s="19" t="s">
        <v>405</v>
      </c>
      <c r="D172" s="11" t="s">
        <v>400</v>
      </c>
      <c r="E172" s="16" t="s">
        <v>401</v>
      </c>
      <c r="F172" s="19">
        <v>183840</v>
      </c>
      <c r="G172" s="14">
        <v>72</v>
      </c>
      <c r="H172" s="15" t="s">
        <v>16</v>
      </c>
      <c r="I172" s="25">
        <v>57.8</v>
      </c>
      <c r="J172" s="25" t="s">
        <v>16</v>
      </c>
      <c r="XEZ172"/>
      <c r="XFA172"/>
    </row>
    <row r="173" s="1" customFormat="1" ht="25" customHeight="1" spans="1:16381">
      <c r="A173" s="11">
        <v>171</v>
      </c>
      <c r="B173" s="11" t="s">
        <v>383</v>
      </c>
      <c r="C173" s="19" t="s">
        <v>406</v>
      </c>
      <c r="D173" s="11" t="s">
        <v>400</v>
      </c>
      <c r="E173" s="16" t="s">
        <v>401</v>
      </c>
      <c r="F173" s="19" t="s">
        <v>407</v>
      </c>
      <c r="G173" s="14">
        <v>71</v>
      </c>
      <c r="H173" s="15" t="s">
        <v>16</v>
      </c>
      <c r="I173" s="25">
        <v>54.2</v>
      </c>
      <c r="J173" s="25" t="s">
        <v>16</v>
      </c>
      <c r="XEZ173"/>
      <c r="XFA173"/>
    </row>
    <row r="174" s="1" customFormat="1" ht="25" customHeight="1" spans="1:16381">
      <c r="A174" s="11">
        <v>172</v>
      </c>
      <c r="B174" s="11" t="s">
        <v>383</v>
      </c>
      <c r="C174" s="19" t="s">
        <v>408</v>
      </c>
      <c r="D174" s="11" t="s">
        <v>400</v>
      </c>
      <c r="E174" s="16" t="s">
        <v>401</v>
      </c>
      <c r="F174" s="42" t="s">
        <v>409</v>
      </c>
      <c r="G174" s="14">
        <v>72</v>
      </c>
      <c r="H174" s="15" t="s">
        <v>16</v>
      </c>
      <c r="I174" s="25" t="s">
        <v>19</v>
      </c>
      <c r="J174" s="25" t="s">
        <v>16</v>
      </c>
      <c r="XEZ174"/>
      <c r="XFA174"/>
    </row>
    <row r="175" s="1" customFormat="1" ht="25" customHeight="1" spans="1:16381">
      <c r="A175" s="11">
        <v>173</v>
      </c>
      <c r="B175" s="11" t="s">
        <v>410</v>
      </c>
      <c r="C175" s="11" t="s">
        <v>310</v>
      </c>
      <c r="D175" s="12" t="s">
        <v>411</v>
      </c>
      <c r="E175" s="27" t="s">
        <v>412</v>
      </c>
      <c r="F175" s="27" t="s">
        <v>413</v>
      </c>
      <c r="G175" s="14">
        <v>62</v>
      </c>
      <c r="H175" s="15" t="s">
        <v>16</v>
      </c>
      <c r="I175" s="25">
        <v>80.2</v>
      </c>
      <c r="J175" s="25">
        <f t="shared" ref="J175:J180" si="10">(G175+I175)/2</f>
        <v>71.1</v>
      </c>
      <c r="XEZ175"/>
      <c r="XFA175"/>
    </row>
    <row r="176" s="1" customFormat="1" ht="25" customHeight="1" spans="1:16381">
      <c r="A176" s="11">
        <v>174</v>
      </c>
      <c r="B176" s="11" t="s">
        <v>410</v>
      </c>
      <c r="C176" s="11" t="s">
        <v>414</v>
      </c>
      <c r="D176" s="12" t="s">
        <v>415</v>
      </c>
      <c r="E176" s="27" t="s">
        <v>416</v>
      </c>
      <c r="F176" s="27" t="s">
        <v>417</v>
      </c>
      <c r="G176" s="14">
        <v>77</v>
      </c>
      <c r="H176" s="15" t="s">
        <v>16</v>
      </c>
      <c r="I176" s="25">
        <v>85.8</v>
      </c>
      <c r="J176" s="25">
        <f t="shared" si="10"/>
        <v>81.4</v>
      </c>
      <c r="XEZ176"/>
      <c r="XFA176"/>
    </row>
    <row r="177" s="1" customFormat="1" ht="25" customHeight="1" spans="1:16381">
      <c r="A177" s="11">
        <v>175</v>
      </c>
      <c r="B177" s="11" t="s">
        <v>410</v>
      </c>
      <c r="C177" s="11" t="s">
        <v>418</v>
      </c>
      <c r="D177" s="12" t="s">
        <v>419</v>
      </c>
      <c r="E177" s="27" t="s">
        <v>420</v>
      </c>
      <c r="F177" s="27" t="s">
        <v>421</v>
      </c>
      <c r="G177" s="14">
        <v>90</v>
      </c>
      <c r="H177" s="15" t="s">
        <v>16</v>
      </c>
      <c r="I177" s="25">
        <v>84</v>
      </c>
      <c r="J177" s="25">
        <f t="shared" si="10"/>
        <v>87</v>
      </c>
      <c r="XEZ177"/>
      <c r="XFA177"/>
    </row>
    <row r="178" s="1" customFormat="1" ht="25" customHeight="1" spans="1:16381">
      <c r="A178" s="11">
        <v>176</v>
      </c>
      <c r="B178" s="11" t="s">
        <v>410</v>
      </c>
      <c r="C178" s="11" t="s">
        <v>422</v>
      </c>
      <c r="D178" s="12" t="s">
        <v>419</v>
      </c>
      <c r="E178" s="27" t="s">
        <v>420</v>
      </c>
      <c r="F178" s="27" t="s">
        <v>423</v>
      </c>
      <c r="G178" s="14">
        <v>88</v>
      </c>
      <c r="H178" s="15" t="s">
        <v>16</v>
      </c>
      <c r="I178" s="25">
        <v>70.2</v>
      </c>
      <c r="J178" s="25">
        <f t="shared" si="10"/>
        <v>79.1</v>
      </c>
      <c r="XEZ178"/>
      <c r="XFA178"/>
    </row>
    <row r="179" s="1" customFormat="1" ht="25" customHeight="1" spans="1:16381">
      <c r="A179" s="11">
        <v>177</v>
      </c>
      <c r="B179" s="11" t="s">
        <v>410</v>
      </c>
      <c r="C179" s="11" t="s">
        <v>424</v>
      </c>
      <c r="D179" s="12" t="s">
        <v>419</v>
      </c>
      <c r="E179" s="27" t="s">
        <v>420</v>
      </c>
      <c r="F179" s="27" t="s">
        <v>425</v>
      </c>
      <c r="G179" s="14">
        <v>88</v>
      </c>
      <c r="H179" s="15" t="s">
        <v>16</v>
      </c>
      <c r="I179" s="25">
        <v>66.2</v>
      </c>
      <c r="J179" s="25">
        <f t="shared" si="10"/>
        <v>77.1</v>
      </c>
      <c r="XEZ179"/>
      <c r="XFA179"/>
    </row>
    <row r="180" s="1" customFormat="1" ht="25" customHeight="1" spans="1:16381">
      <c r="A180" s="11">
        <v>178</v>
      </c>
      <c r="B180" s="11" t="s">
        <v>410</v>
      </c>
      <c r="C180" s="11" t="s">
        <v>426</v>
      </c>
      <c r="D180" s="12" t="s">
        <v>419</v>
      </c>
      <c r="E180" s="27" t="s">
        <v>420</v>
      </c>
      <c r="F180" s="27" t="s">
        <v>427</v>
      </c>
      <c r="G180" s="14">
        <v>88</v>
      </c>
      <c r="H180" s="15" t="s">
        <v>16</v>
      </c>
      <c r="I180" s="25">
        <v>61.4</v>
      </c>
      <c r="J180" s="25">
        <f t="shared" si="10"/>
        <v>74.7</v>
      </c>
      <c r="XEZ180"/>
      <c r="XFA180"/>
    </row>
    <row r="181" s="1" customFormat="1" ht="25" customHeight="1" spans="1:16381">
      <c r="A181" s="11">
        <v>179</v>
      </c>
      <c r="B181" s="11" t="s">
        <v>410</v>
      </c>
      <c r="C181" s="11" t="s">
        <v>428</v>
      </c>
      <c r="D181" s="12" t="s">
        <v>419</v>
      </c>
      <c r="E181" s="27" t="s">
        <v>420</v>
      </c>
      <c r="F181" s="27" t="s">
        <v>429</v>
      </c>
      <c r="G181" s="14">
        <v>85</v>
      </c>
      <c r="H181" s="15" t="s">
        <v>16</v>
      </c>
      <c r="I181" s="25" t="s">
        <v>19</v>
      </c>
      <c r="J181" s="25" t="s">
        <v>16</v>
      </c>
      <c r="XEZ181"/>
      <c r="XFA181"/>
    </row>
    <row r="182" s="1" customFormat="1" ht="25" customHeight="1" spans="1:16381">
      <c r="A182" s="11">
        <v>180</v>
      </c>
      <c r="B182" s="11" t="s">
        <v>410</v>
      </c>
      <c r="C182" s="11" t="s">
        <v>430</v>
      </c>
      <c r="D182" s="12" t="s">
        <v>431</v>
      </c>
      <c r="E182" s="27" t="s">
        <v>432</v>
      </c>
      <c r="F182" s="27" t="s">
        <v>433</v>
      </c>
      <c r="G182" s="14">
        <v>93</v>
      </c>
      <c r="H182" s="15" t="s">
        <v>16</v>
      </c>
      <c r="I182" s="25">
        <v>87.6</v>
      </c>
      <c r="J182" s="25">
        <f>(G182+I182)/2</f>
        <v>90.3</v>
      </c>
      <c r="XEZ182"/>
      <c r="XFA182"/>
    </row>
    <row r="183" s="1" customFormat="1" ht="25" customHeight="1" spans="1:16381">
      <c r="A183" s="11">
        <v>181</v>
      </c>
      <c r="B183" s="11" t="s">
        <v>410</v>
      </c>
      <c r="C183" s="11" t="s">
        <v>434</v>
      </c>
      <c r="D183" s="12" t="s">
        <v>431</v>
      </c>
      <c r="E183" s="27" t="s">
        <v>432</v>
      </c>
      <c r="F183" s="27" t="s">
        <v>435</v>
      </c>
      <c r="G183" s="14">
        <v>76</v>
      </c>
      <c r="H183" s="15" t="s">
        <v>16</v>
      </c>
      <c r="I183" s="25">
        <v>69.2</v>
      </c>
      <c r="J183" s="25">
        <f>(G183+I183)/2</f>
        <v>72.6</v>
      </c>
      <c r="XEZ183"/>
      <c r="XFA183"/>
    </row>
    <row r="184" s="1" customFormat="1" ht="25" customHeight="1" spans="1:16381">
      <c r="A184" s="11">
        <v>182</v>
      </c>
      <c r="B184" s="11" t="s">
        <v>410</v>
      </c>
      <c r="C184" s="11" t="s">
        <v>436</v>
      </c>
      <c r="D184" s="12" t="s">
        <v>431</v>
      </c>
      <c r="E184" s="27" t="s">
        <v>432</v>
      </c>
      <c r="F184" s="27" t="s">
        <v>437</v>
      </c>
      <c r="G184" s="14">
        <v>66</v>
      </c>
      <c r="H184" s="15" t="s">
        <v>16</v>
      </c>
      <c r="I184" s="25">
        <v>66</v>
      </c>
      <c r="J184" s="25">
        <f>(G184+I184)/2</f>
        <v>66</v>
      </c>
      <c r="XEZ184"/>
      <c r="XFA184"/>
    </row>
    <row r="185" s="1" customFormat="1" ht="25" customHeight="1" spans="1:16381">
      <c r="A185" s="11">
        <v>183</v>
      </c>
      <c r="B185" s="11" t="s">
        <v>410</v>
      </c>
      <c r="C185" s="11" t="s">
        <v>438</v>
      </c>
      <c r="D185" s="12" t="s">
        <v>431</v>
      </c>
      <c r="E185" s="27" t="s">
        <v>432</v>
      </c>
      <c r="F185" s="27" t="s">
        <v>439</v>
      </c>
      <c r="G185" s="14">
        <v>65</v>
      </c>
      <c r="H185" s="15" t="s">
        <v>16</v>
      </c>
      <c r="I185" s="25">
        <v>64.8</v>
      </c>
      <c r="J185" s="25">
        <f>(G185+I185)/2</f>
        <v>64.9</v>
      </c>
      <c r="XEZ185"/>
      <c r="XFA185"/>
    </row>
    <row r="186" s="1" customFormat="1" ht="25" customHeight="1" spans="1:16381">
      <c r="A186" s="11">
        <v>184</v>
      </c>
      <c r="B186" s="11" t="s">
        <v>410</v>
      </c>
      <c r="C186" s="11" t="s">
        <v>440</v>
      </c>
      <c r="D186" s="12" t="s">
        <v>431</v>
      </c>
      <c r="E186" s="27" t="s">
        <v>432</v>
      </c>
      <c r="F186" s="27" t="s">
        <v>441</v>
      </c>
      <c r="G186" s="14">
        <v>67</v>
      </c>
      <c r="H186" s="15" t="s">
        <v>16</v>
      </c>
      <c r="I186" s="25">
        <v>54.2</v>
      </c>
      <c r="J186" s="25" t="s">
        <v>16</v>
      </c>
      <c r="XEZ186"/>
      <c r="XFA186"/>
    </row>
    <row r="187" s="1" customFormat="1" ht="25" customHeight="1" spans="1:16381">
      <c r="A187" s="11">
        <v>185</v>
      </c>
      <c r="B187" s="11" t="s">
        <v>410</v>
      </c>
      <c r="C187" s="11" t="s">
        <v>442</v>
      </c>
      <c r="D187" s="12" t="s">
        <v>443</v>
      </c>
      <c r="E187" s="27" t="s">
        <v>444</v>
      </c>
      <c r="F187" s="27" t="s">
        <v>445</v>
      </c>
      <c r="G187" s="14">
        <v>98</v>
      </c>
      <c r="H187" s="15" t="s">
        <v>16</v>
      </c>
      <c r="I187" s="25">
        <v>89.4</v>
      </c>
      <c r="J187" s="25">
        <f t="shared" ref="J187:J200" si="11">(G187+I187)/2</f>
        <v>93.7</v>
      </c>
      <c r="XEZ187"/>
      <c r="XFA187"/>
    </row>
    <row r="188" s="1" customFormat="1" ht="25" customHeight="1" spans="1:16381">
      <c r="A188" s="11">
        <v>186</v>
      </c>
      <c r="B188" s="11" t="s">
        <v>410</v>
      </c>
      <c r="C188" s="11" t="s">
        <v>446</v>
      </c>
      <c r="D188" s="12" t="s">
        <v>443</v>
      </c>
      <c r="E188" s="27" t="s">
        <v>444</v>
      </c>
      <c r="F188" s="27" t="s">
        <v>447</v>
      </c>
      <c r="G188" s="14">
        <v>84</v>
      </c>
      <c r="H188" s="15" t="s">
        <v>16</v>
      </c>
      <c r="I188" s="25">
        <v>83.4</v>
      </c>
      <c r="J188" s="25">
        <f t="shared" si="11"/>
        <v>83.7</v>
      </c>
      <c r="XEZ188"/>
      <c r="XFA188"/>
    </row>
    <row r="189" s="1" customFormat="1" ht="25" customHeight="1" spans="1:16381">
      <c r="A189" s="11">
        <v>187</v>
      </c>
      <c r="B189" s="11" t="s">
        <v>410</v>
      </c>
      <c r="C189" s="11" t="s">
        <v>448</v>
      </c>
      <c r="D189" s="12" t="s">
        <v>443</v>
      </c>
      <c r="E189" s="27" t="s">
        <v>444</v>
      </c>
      <c r="F189" s="27" t="s">
        <v>449</v>
      </c>
      <c r="G189" s="14">
        <v>85</v>
      </c>
      <c r="H189" s="15" t="s">
        <v>16</v>
      </c>
      <c r="I189" s="25">
        <v>82</v>
      </c>
      <c r="J189" s="25">
        <f t="shared" si="11"/>
        <v>83.5</v>
      </c>
      <c r="XEZ189"/>
      <c r="XFA189"/>
    </row>
    <row r="190" s="1" customFormat="1" ht="25" customHeight="1" spans="1:16381">
      <c r="A190" s="11">
        <v>188</v>
      </c>
      <c r="B190" s="11" t="s">
        <v>410</v>
      </c>
      <c r="C190" s="11" t="s">
        <v>450</v>
      </c>
      <c r="D190" s="12" t="s">
        <v>443</v>
      </c>
      <c r="E190" s="27" t="s">
        <v>444</v>
      </c>
      <c r="F190" s="27" t="s">
        <v>451</v>
      </c>
      <c r="G190" s="14">
        <v>88</v>
      </c>
      <c r="H190" s="15" t="s">
        <v>16</v>
      </c>
      <c r="I190" s="25">
        <v>73.4</v>
      </c>
      <c r="J190" s="25">
        <f t="shared" si="11"/>
        <v>80.7</v>
      </c>
      <c r="XEZ190"/>
      <c r="XFA190"/>
    </row>
    <row r="191" s="1" customFormat="1" ht="25" customHeight="1" spans="1:16381">
      <c r="A191" s="11">
        <v>189</v>
      </c>
      <c r="B191" s="11" t="s">
        <v>410</v>
      </c>
      <c r="C191" s="11" t="s">
        <v>452</v>
      </c>
      <c r="D191" s="12" t="s">
        <v>443</v>
      </c>
      <c r="E191" s="27" t="s">
        <v>444</v>
      </c>
      <c r="F191" s="27" t="s">
        <v>453</v>
      </c>
      <c r="G191" s="14">
        <v>81</v>
      </c>
      <c r="H191" s="15" t="s">
        <v>16</v>
      </c>
      <c r="I191" s="25">
        <v>75</v>
      </c>
      <c r="J191" s="25">
        <f t="shared" si="11"/>
        <v>78</v>
      </c>
      <c r="XEZ191"/>
      <c r="XFA191"/>
    </row>
    <row r="192" s="1" customFormat="1" ht="25" customHeight="1" spans="1:16381">
      <c r="A192" s="11">
        <v>190</v>
      </c>
      <c r="B192" s="11" t="s">
        <v>410</v>
      </c>
      <c r="C192" s="11" t="s">
        <v>454</v>
      </c>
      <c r="D192" s="12" t="s">
        <v>443</v>
      </c>
      <c r="E192" s="27" t="s">
        <v>444</v>
      </c>
      <c r="F192" s="27" t="s">
        <v>455</v>
      </c>
      <c r="G192" s="14">
        <v>75</v>
      </c>
      <c r="H192" s="15" t="s">
        <v>16</v>
      </c>
      <c r="I192" s="25">
        <v>78.6</v>
      </c>
      <c r="J192" s="25">
        <f t="shared" si="11"/>
        <v>76.8</v>
      </c>
      <c r="XEZ192"/>
      <c r="XFA192"/>
    </row>
    <row r="193" s="1" customFormat="1" ht="25" customHeight="1" spans="1:16381">
      <c r="A193" s="11">
        <v>191</v>
      </c>
      <c r="B193" s="11" t="s">
        <v>410</v>
      </c>
      <c r="C193" s="11" t="s">
        <v>456</v>
      </c>
      <c r="D193" s="12" t="s">
        <v>443</v>
      </c>
      <c r="E193" s="27" t="s">
        <v>444</v>
      </c>
      <c r="F193" s="27" t="s">
        <v>457</v>
      </c>
      <c r="G193" s="14">
        <v>76</v>
      </c>
      <c r="H193" s="15" t="s">
        <v>16</v>
      </c>
      <c r="I193" s="25">
        <v>76.4</v>
      </c>
      <c r="J193" s="25">
        <f t="shared" si="11"/>
        <v>76.2</v>
      </c>
      <c r="XEZ193"/>
      <c r="XFA193"/>
    </row>
    <row r="194" s="1" customFormat="1" ht="25" customHeight="1" spans="1:16381">
      <c r="A194" s="11">
        <v>192</v>
      </c>
      <c r="B194" s="11" t="s">
        <v>410</v>
      </c>
      <c r="C194" s="11" t="s">
        <v>458</v>
      </c>
      <c r="D194" s="12" t="s">
        <v>443</v>
      </c>
      <c r="E194" s="27" t="s">
        <v>444</v>
      </c>
      <c r="F194" s="27" t="s">
        <v>459</v>
      </c>
      <c r="G194" s="14">
        <v>77</v>
      </c>
      <c r="H194" s="15" t="s">
        <v>16</v>
      </c>
      <c r="I194" s="25">
        <v>74</v>
      </c>
      <c r="J194" s="25">
        <f t="shared" si="11"/>
        <v>75.5</v>
      </c>
      <c r="XEZ194"/>
      <c r="XFA194"/>
    </row>
    <row r="195" s="1" customFormat="1" ht="25" customHeight="1" spans="1:16381">
      <c r="A195" s="11">
        <v>193</v>
      </c>
      <c r="B195" s="11" t="s">
        <v>410</v>
      </c>
      <c r="C195" s="11" t="s">
        <v>460</v>
      </c>
      <c r="D195" s="12" t="s">
        <v>443</v>
      </c>
      <c r="E195" s="27" t="s">
        <v>444</v>
      </c>
      <c r="F195" s="27" t="s">
        <v>461</v>
      </c>
      <c r="G195" s="14">
        <v>80</v>
      </c>
      <c r="H195" s="15" t="s">
        <v>16</v>
      </c>
      <c r="I195" s="25">
        <v>69.8</v>
      </c>
      <c r="J195" s="25">
        <f t="shared" si="11"/>
        <v>74.9</v>
      </c>
      <c r="XEZ195"/>
      <c r="XFA195"/>
    </row>
    <row r="196" s="1" customFormat="1" ht="25" customHeight="1" spans="1:16381">
      <c r="A196" s="11">
        <v>194</v>
      </c>
      <c r="B196" s="11" t="s">
        <v>410</v>
      </c>
      <c r="C196" s="11" t="s">
        <v>462</v>
      </c>
      <c r="D196" s="12" t="s">
        <v>443</v>
      </c>
      <c r="E196" s="27" t="s">
        <v>444</v>
      </c>
      <c r="F196" s="27" t="s">
        <v>463</v>
      </c>
      <c r="G196" s="14">
        <v>76</v>
      </c>
      <c r="H196" s="15" t="s">
        <v>16</v>
      </c>
      <c r="I196" s="25">
        <v>71.6</v>
      </c>
      <c r="J196" s="25">
        <f t="shared" si="11"/>
        <v>73.8</v>
      </c>
      <c r="XEZ196"/>
      <c r="XFA196"/>
    </row>
    <row r="197" s="1" customFormat="1" ht="25" customHeight="1" spans="1:16381">
      <c r="A197" s="11">
        <v>195</v>
      </c>
      <c r="B197" s="11" t="s">
        <v>410</v>
      </c>
      <c r="C197" s="11" t="s">
        <v>464</v>
      </c>
      <c r="D197" s="12" t="s">
        <v>443</v>
      </c>
      <c r="E197" s="27" t="s">
        <v>444</v>
      </c>
      <c r="F197" s="27" t="s">
        <v>465</v>
      </c>
      <c r="G197" s="14">
        <v>80</v>
      </c>
      <c r="H197" s="15" t="s">
        <v>16</v>
      </c>
      <c r="I197" s="25">
        <v>67</v>
      </c>
      <c r="J197" s="25">
        <f t="shared" si="11"/>
        <v>73.5</v>
      </c>
      <c r="XEZ197"/>
      <c r="XFA197"/>
    </row>
    <row r="198" s="1" customFormat="1" ht="25" customHeight="1" spans="1:16381">
      <c r="A198" s="11">
        <v>196</v>
      </c>
      <c r="B198" s="11" t="s">
        <v>410</v>
      </c>
      <c r="C198" s="11" t="s">
        <v>466</v>
      </c>
      <c r="D198" s="12" t="s">
        <v>443</v>
      </c>
      <c r="E198" s="27" t="s">
        <v>444</v>
      </c>
      <c r="F198" s="27" t="s">
        <v>467</v>
      </c>
      <c r="G198" s="14">
        <v>76</v>
      </c>
      <c r="H198" s="15" t="s">
        <v>16</v>
      </c>
      <c r="I198" s="25">
        <v>71</v>
      </c>
      <c r="J198" s="25">
        <f t="shared" si="11"/>
        <v>73.5</v>
      </c>
      <c r="XEZ198"/>
      <c r="XFA198"/>
    </row>
    <row r="199" s="1" customFormat="1" ht="25" customHeight="1" spans="1:16381">
      <c r="A199" s="11">
        <v>197</v>
      </c>
      <c r="B199" s="11" t="s">
        <v>410</v>
      </c>
      <c r="C199" s="11" t="s">
        <v>468</v>
      </c>
      <c r="D199" s="12" t="s">
        <v>443</v>
      </c>
      <c r="E199" s="27" t="s">
        <v>444</v>
      </c>
      <c r="F199" s="27" t="s">
        <v>469</v>
      </c>
      <c r="G199" s="14">
        <v>75</v>
      </c>
      <c r="H199" s="15" t="s">
        <v>16</v>
      </c>
      <c r="I199" s="25">
        <v>71.2</v>
      </c>
      <c r="J199" s="25">
        <f t="shared" si="11"/>
        <v>73.1</v>
      </c>
      <c r="XEZ199"/>
      <c r="XFA199"/>
    </row>
    <row r="200" s="1" customFormat="1" ht="25" customHeight="1" spans="1:16381">
      <c r="A200" s="11">
        <v>198</v>
      </c>
      <c r="B200" s="11" t="s">
        <v>410</v>
      </c>
      <c r="C200" s="11" t="s">
        <v>470</v>
      </c>
      <c r="D200" s="12" t="s">
        <v>443</v>
      </c>
      <c r="E200" s="27" t="s">
        <v>444</v>
      </c>
      <c r="F200" s="27" t="s">
        <v>471</v>
      </c>
      <c r="G200" s="14">
        <v>73</v>
      </c>
      <c r="H200" s="15" t="s">
        <v>16</v>
      </c>
      <c r="I200" s="25">
        <v>70</v>
      </c>
      <c r="J200" s="25">
        <f t="shared" si="11"/>
        <v>71.5</v>
      </c>
      <c r="XEZ200"/>
      <c r="XFA200"/>
    </row>
    <row r="201" s="1" customFormat="1" ht="25" customHeight="1" spans="1:16381">
      <c r="A201" s="11">
        <v>199</v>
      </c>
      <c r="B201" s="11" t="s">
        <v>410</v>
      </c>
      <c r="C201" s="11" t="s">
        <v>472</v>
      </c>
      <c r="D201" s="12" t="s">
        <v>443</v>
      </c>
      <c r="E201" s="27" t="s">
        <v>444</v>
      </c>
      <c r="F201" s="27" t="s">
        <v>473</v>
      </c>
      <c r="G201" s="14">
        <v>75</v>
      </c>
      <c r="H201" s="15" t="s">
        <v>16</v>
      </c>
      <c r="I201" s="25" t="s">
        <v>19</v>
      </c>
      <c r="J201" s="25" t="s">
        <v>16</v>
      </c>
      <c r="XEZ201"/>
      <c r="XFA201"/>
    </row>
    <row r="202" s="1" customFormat="1" ht="25" customHeight="1" spans="1:16381">
      <c r="A202" s="11">
        <v>200</v>
      </c>
      <c r="B202" s="11" t="s">
        <v>410</v>
      </c>
      <c r="C202" s="11" t="s">
        <v>474</v>
      </c>
      <c r="D202" s="12" t="s">
        <v>475</v>
      </c>
      <c r="E202" s="27" t="s">
        <v>444</v>
      </c>
      <c r="F202" s="27" t="s">
        <v>476</v>
      </c>
      <c r="G202" s="14">
        <v>73</v>
      </c>
      <c r="H202" s="15" t="s">
        <v>16</v>
      </c>
      <c r="I202" s="25" t="s">
        <v>19</v>
      </c>
      <c r="J202" s="25" t="s">
        <v>16</v>
      </c>
      <c r="XEZ202"/>
      <c r="XFA202"/>
    </row>
    <row r="203" s="1" customFormat="1" ht="25" customHeight="1" spans="1:16381">
      <c r="A203" s="11">
        <v>201</v>
      </c>
      <c r="B203" s="11" t="s">
        <v>410</v>
      </c>
      <c r="C203" s="11" t="s">
        <v>477</v>
      </c>
      <c r="D203" s="12" t="s">
        <v>475</v>
      </c>
      <c r="E203" s="27" t="s">
        <v>444</v>
      </c>
      <c r="F203" s="27" t="s">
        <v>478</v>
      </c>
      <c r="G203" s="14">
        <v>73</v>
      </c>
      <c r="H203" s="15" t="s">
        <v>16</v>
      </c>
      <c r="I203" s="25" t="s">
        <v>19</v>
      </c>
      <c r="J203" s="25" t="s">
        <v>16</v>
      </c>
      <c r="XEZ203"/>
      <c r="XFA203"/>
    </row>
    <row r="204" s="1" customFormat="1" ht="25" customHeight="1" spans="1:16381">
      <c r="A204" s="11">
        <v>202</v>
      </c>
      <c r="B204" s="11" t="s">
        <v>410</v>
      </c>
      <c r="C204" s="11" t="s">
        <v>479</v>
      </c>
      <c r="D204" s="12" t="s">
        <v>480</v>
      </c>
      <c r="E204" s="27" t="s">
        <v>481</v>
      </c>
      <c r="F204" s="27" t="s">
        <v>482</v>
      </c>
      <c r="G204" s="14">
        <v>78</v>
      </c>
      <c r="H204" s="15" t="s">
        <v>16</v>
      </c>
      <c r="I204" s="25">
        <v>85.8</v>
      </c>
      <c r="J204" s="25">
        <f>(G204+I204)/2</f>
        <v>81.9</v>
      </c>
      <c r="XEZ204"/>
      <c r="XFA204"/>
    </row>
    <row r="205" s="1" customFormat="1" ht="25" customHeight="1" spans="1:16381">
      <c r="A205" s="11">
        <v>203</v>
      </c>
      <c r="B205" s="11" t="s">
        <v>410</v>
      </c>
      <c r="C205" s="11" t="s">
        <v>483</v>
      </c>
      <c r="D205" s="12" t="s">
        <v>480</v>
      </c>
      <c r="E205" s="27" t="s">
        <v>481</v>
      </c>
      <c r="F205" s="27" t="s">
        <v>484</v>
      </c>
      <c r="G205" s="14">
        <v>85</v>
      </c>
      <c r="H205" s="15" t="s">
        <v>16</v>
      </c>
      <c r="I205" s="25">
        <v>66.6</v>
      </c>
      <c r="J205" s="25">
        <f>(G205+I205)/2</f>
        <v>75.8</v>
      </c>
      <c r="XEZ205"/>
      <c r="XFA205"/>
    </row>
    <row r="206" s="1" customFormat="1" ht="25" customHeight="1" spans="1:16381">
      <c r="A206" s="11">
        <v>204</v>
      </c>
      <c r="B206" s="11" t="s">
        <v>485</v>
      </c>
      <c r="C206" s="11" t="s">
        <v>486</v>
      </c>
      <c r="D206" s="18" t="s">
        <v>487</v>
      </c>
      <c r="E206" s="12" t="s">
        <v>488</v>
      </c>
      <c r="F206" s="11" t="s">
        <v>489</v>
      </c>
      <c r="G206" s="14">
        <v>69</v>
      </c>
      <c r="H206" s="15" t="s">
        <v>16</v>
      </c>
      <c r="I206" s="25">
        <v>78.4</v>
      </c>
      <c r="J206" s="25">
        <f t="shared" ref="J206:J210" si="12">G206*0.5+I206*0.5</f>
        <v>73.7</v>
      </c>
      <c r="XEZ206"/>
      <c r="XFA206"/>
    </row>
    <row r="207" s="1" customFormat="1" ht="25" customHeight="1" spans="1:16381">
      <c r="A207" s="11">
        <v>205</v>
      </c>
      <c r="B207" s="11" t="s">
        <v>485</v>
      </c>
      <c r="C207" s="11" t="s">
        <v>490</v>
      </c>
      <c r="D207" s="18" t="s">
        <v>487</v>
      </c>
      <c r="E207" s="12" t="s">
        <v>488</v>
      </c>
      <c r="F207" s="11" t="s">
        <v>491</v>
      </c>
      <c r="G207" s="14">
        <v>63</v>
      </c>
      <c r="H207" s="15" t="s">
        <v>16</v>
      </c>
      <c r="I207" s="25">
        <v>73.8</v>
      </c>
      <c r="J207" s="25">
        <f t="shared" si="12"/>
        <v>68.4</v>
      </c>
      <c r="XEZ207"/>
      <c r="XFA207"/>
    </row>
    <row r="208" s="1" customFormat="1" ht="25" customHeight="1" spans="1:16381">
      <c r="A208" s="11">
        <v>206</v>
      </c>
      <c r="B208" s="11" t="s">
        <v>485</v>
      </c>
      <c r="C208" s="11" t="s">
        <v>492</v>
      </c>
      <c r="D208" s="18" t="s">
        <v>487</v>
      </c>
      <c r="E208" s="12" t="s">
        <v>488</v>
      </c>
      <c r="F208" s="11" t="s">
        <v>493</v>
      </c>
      <c r="G208" s="14">
        <v>60</v>
      </c>
      <c r="H208" s="15" t="s">
        <v>16</v>
      </c>
      <c r="I208" s="25">
        <v>76.6</v>
      </c>
      <c r="J208" s="25">
        <f t="shared" si="12"/>
        <v>68.3</v>
      </c>
      <c r="XEZ208"/>
      <c r="XFA208"/>
    </row>
    <row r="209" s="1" customFormat="1" ht="25" customHeight="1" spans="1:16381">
      <c r="A209" s="11">
        <v>207</v>
      </c>
      <c r="B209" s="11" t="s">
        <v>485</v>
      </c>
      <c r="C209" s="11" t="s">
        <v>494</v>
      </c>
      <c r="D209" s="12" t="s">
        <v>495</v>
      </c>
      <c r="E209" s="12" t="s">
        <v>496</v>
      </c>
      <c r="F209" s="11" t="s">
        <v>497</v>
      </c>
      <c r="G209" s="14">
        <v>60.5</v>
      </c>
      <c r="H209" s="15" t="s">
        <v>16</v>
      </c>
      <c r="I209" s="25">
        <v>86.6</v>
      </c>
      <c r="J209" s="25">
        <f t="shared" si="12"/>
        <v>73.55</v>
      </c>
      <c r="XEZ209"/>
      <c r="XFA209"/>
    </row>
    <row r="210" s="1" customFormat="1" ht="25" customHeight="1" spans="1:16381">
      <c r="A210" s="11">
        <v>208</v>
      </c>
      <c r="B210" s="11" t="s">
        <v>485</v>
      </c>
      <c r="C210" s="11" t="s">
        <v>498</v>
      </c>
      <c r="D210" s="12" t="s">
        <v>495</v>
      </c>
      <c r="E210" s="12" t="s">
        <v>496</v>
      </c>
      <c r="F210" s="11" t="s">
        <v>499</v>
      </c>
      <c r="G210" s="14">
        <v>62.5</v>
      </c>
      <c r="H210" s="15" t="s">
        <v>16</v>
      </c>
      <c r="I210" s="25">
        <v>73.8</v>
      </c>
      <c r="J210" s="25">
        <f t="shared" si="12"/>
        <v>68.15</v>
      </c>
      <c r="XEZ210"/>
      <c r="XFA210"/>
    </row>
    <row r="211" s="1" customFormat="1" ht="25" customHeight="1" spans="1:16381">
      <c r="A211" s="11">
        <v>209</v>
      </c>
      <c r="B211" s="11" t="s">
        <v>485</v>
      </c>
      <c r="C211" s="11" t="s">
        <v>500</v>
      </c>
      <c r="D211" s="12" t="s">
        <v>495</v>
      </c>
      <c r="E211" s="12" t="s">
        <v>496</v>
      </c>
      <c r="F211" s="11" t="s">
        <v>501</v>
      </c>
      <c r="G211" s="14">
        <v>70.5</v>
      </c>
      <c r="H211" s="15" t="s">
        <v>16</v>
      </c>
      <c r="I211" s="25" t="s">
        <v>19</v>
      </c>
      <c r="J211" s="25" t="s">
        <v>16</v>
      </c>
      <c r="XEZ211"/>
      <c r="XFA211"/>
    </row>
    <row r="212" s="1" customFormat="1" ht="25" customHeight="1" spans="1:16381">
      <c r="A212" s="11">
        <v>210</v>
      </c>
      <c r="B212" s="11" t="s">
        <v>485</v>
      </c>
      <c r="C212" s="11" t="s">
        <v>502</v>
      </c>
      <c r="D212" s="12" t="s">
        <v>495</v>
      </c>
      <c r="E212" s="12" t="s">
        <v>496</v>
      </c>
      <c r="F212" s="11" t="s">
        <v>503</v>
      </c>
      <c r="G212" s="14">
        <v>61</v>
      </c>
      <c r="H212" s="15" t="s">
        <v>16</v>
      </c>
      <c r="I212" s="25" t="s">
        <v>19</v>
      </c>
      <c r="J212" s="25" t="s">
        <v>16</v>
      </c>
      <c r="XEZ212"/>
      <c r="XFA212"/>
    </row>
    <row r="213" s="1" customFormat="1" ht="25" customHeight="1" spans="1:16381">
      <c r="A213" s="11">
        <v>211</v>
      </c>
      <c r="B213" s="11" t="s">
        <v>485</v>
      </c>
      <c r="C213" s="11" t="s">
        <v>504</v>
      </c>
      <c r="D213" s="12" t="s">
        <v>505</v>
      </c>
      <c r="E213" s="12" t="s">
        <v>506</v>
      </c>
      <c r="F213" s="11" t="s">
        <v>507</v>
      </c>
      <c r="G213" s="14">
        <v>60</v>
      </c>
      <c r="H213" s="15" t="s">
        <v>16</v>
      </c>
      <c r="I213" s="25">
        <v>71.6</v>
      </c>
      <c r="J213" s="25">
        <f t="shared" ref="J213:J228" si="13">G213*0.5+I213*0.5</f>
        <v>65.8</v>
      </c>
      <c r="XEZ213"/>
      <c r="XFA213"/>
    </row>
    <row r="214" s="1" customFormat="1" ht="25" customHeight="1" spans="1:16381">
      <c r="A214" s="11">
        <v>212</v>
      </c>
      <c r="B214" s="11" t="s">
        <v>485</v>
      </c>
      <c r="C214" s="11" t="s">
        <v>508</v>
      </c>
      <c r="D214" s="12" t="s">
        <v>505</v>
      </c>
      <c r="E214" s="12" t="s">
        <v>506</v>
      </c>
      <c r="F214" s="11" t="s">
        <v>509</v>
      </c>
      <c r="G214" s="14">
        <v>61.5</v>
      </c>
      <c r="H214" s="15" t="s">
        <v>16</v>
      </c>
      <c r="I214" s="25" t="s">
        <v>19</v>
      </c>
      <c r="J214" s="25" t="s">
        <v>16</v>
      </c>
      <c r="XEZ214"/>
      <c r="XFA214"/>
    </row>
    <row r="215" s="1" customFormat="1" ht="25" customHeight="1" spans="1:16381">
      <c r="A215" s="11">
        <v>213</v>
      </c>
      <c r="B215" s="11" t="s">
        <v>485</v>
      </c>
      <c r="C215" s="12" t="s">
        <v>510</v>
      </c>
      <c r="D215" s="18" t="s">
        <v>511</v>
      </c>
      <c r="E215" s="12" t="s">
        <v>512</v>
      </c>
      <c r="F215" s="28" t="s">
        <v>513</v>
      </c>
      <c r="G215" s="14">
        <v>77</v>
      </c>
      <c r="H215" s="15" t="s">
        <v>16</v>
      </c>
      <c r="I215" s="25">
        <v>82</v>
      </c>
      <c r="J215" s="25">
        <f t="shared" si="13"/>
        <v>79.5</v>
      </c>
      <c r="XEZ215"/>
      <c r="XFA215"/>
    </row>
    <row r="216" s="1" customFormat="1" ht="25" customHeight="1" spans="1:16381">
      <c r="A216" s="11">
        <v>214</v>
      </c>
      <c r="B216" s="11" t="s">
        <v>485</v>
      </c>
      <c r="C216" s="12" t="s">
        <v>514</v>
      </c>
      <c r="D216" s="18" t="s">
        <v>511</v>
      </c>
      <c r="E216" s="12" t="s">
        <v>512</v>
      </c>
      <c r="F216" s="28" t="s">
        <v>515</v>
      </c>
      <c r="G216" s="14">
        <v>73</v>
      </c>
      <c r="H216" s="15" t="s">
        <v>16</v>
      </c>
      <c r="I216" s="25">
        <v>84.8</v>
      </c>
      <c r="J216" s="25">
        <f t="shared" si="13"/>
        <v>78.9</v>
      </c>
      <c r="XEZ216"/>
      <c r="XFA216"/>
    </row>
    <row r="217" s="1" customFormat="1" ht="25" customHeight="1" spans="1:16381">
      <c r="A217" s="11">
        <v>215</v>
      </c>
      <c r="B217" s="11" t="s">
        <v>485</v>
      </c>
      <c r="C217" s="12" t="s">
        <v>516</v>
      </c>
      <c r="D217" s="18" t="s">
        <v>511</v>
      </c>
      <c r="E217" s="12" t="s">
        <v>512</v>
      </c>
      <c r="F217" s="28" t="s">
        <v>517</v>
      </c>
      <c r="G217" s="14">
        <v>75.5</v>
      </c>
      <c r="H217" s="15" t="s">
        <v>16</v>
      </c>
      <c r="I217" s="25">
        <v>80.8</v>
      </c>
      <c r="J217" s="25">
        <f t="shared" si="13"/>
        <v>78.15</v>
      </c>
      <c r="XEZ217"/>
      <c r="XFA217"/>
    </row>
    <row r="218" s="1" customFormat="1" ht="25" customHeight="1" spans="1:16381">
      <c r="A218" s="11">
        <v>216</v>
      </c>
      <c r="B218" s="11" t="s">
        <v>485</v>
      </c>
      <c r="C218" s="12" t="s">
        <v>518</v>
      </c>
      <c r="D218" s="18" t="s">
        <v>511</v>
      </c>
      <c r="E218" s="12" t="s">
        <v>512</v>
      </c>
      <c r="F218" s="28" t="s">
        <v>519</v>
      </c>
      <c r="G218" s="14">
        <v>71.5</v>
      </c>
      <c r="H218" s="15" t="s">
        <v>16</v>
      </c>
      <c r="I218" s="25">
        <v>81.6</v>
      </c>
      <c r="J218" s="25">
        <f t="shared" si="13"/>
        <v>76.55</v>
      </c>
      <c r="XEZ218"/>
      <c r="XFA218"/>
    </row>
    <row r="219" s="1" customFormat="1" ht="25" customHeight="1" spans="1:16381">
      <c r="A219" s="11">
        <v>217</v>
      </c>
      <c r="B219" s="11" t="s">
        <v>485</v>
      </c>
      <c r="C219" s="12" t="s">
        <v>520</v>
      </c>
      <c r="D219" s="18" t="s">
        <v>511</v>
      </c>
      <c r="E219" s="12" t="s">
        <v>512</v>
      </c>
      <c r="F219" s="28" t="s">
        <v>521</v>
      </c>
      <c r="G219" s="14">
        <v>71</v>
      </c>
      <c r="H219" s="15" t="s">
        <v>16</v>
      </c>
      <c r="I219" s="25">
        <v>78.4</v>
      </c>
      <c r="J219" s="25">
        <f t="shared" si="13"/>
        <v>74.7</v>
      </c>
      <c r="XEZ219"/>
      <c r="XFA219"/>
    </row>
    <row r="220" s="1" customFormat="1" ht="25" customHeight="1" spans="1:16381">
      <c r="A220" s="11">
        <v>218</v>
      </c>
      <c r="B220" s="11" t="s">
        <v>485</v>
      </c>
      <c r="C220" s="12" t="s">
        <v>522</v>
      </c>
      <c r="D220" s="18" t="s">
        <v>511</v>
      </c>
      <c r="E220" s="12" t="s">
        <v>512</v>
      </c>
      <c r="F220" s="28" t="s">
        <v>523</v>
      </c>
      <c r="G220" s="14">
        <v>72</v>
      </c>
      <c r="H220" s="15" t="s">
        <v>16</v>
      </c>
      <c r="I220" s="25">
        <v>77.2</v>
      </c>
      <c r="J220" s="25">
        <f t="shared" si="13"/>
        <v>74.6</v>
      </c>
      <c r="XEZ220"/>
      <c r="XFA220"/>
    </row>
    <row r="221" s="1" customFormat="1" ht="25" customHeight="1" spans="1:16381">
      <c r="A221" s="11">
        <v>219</v>
      </c>
      <c r="B221" s="11" t="s">
        <v>485</v>
      </c>
      <c r="C221" s="12" t="s">
        <v>524</v>
      </c>
      <c r="D221" s="18" t="s">
        <v>511</v>
      </c>
      <c r="E221" s="12" t="s">
        <v>512</v>
      </c>
      <c r="F221" s="28" t="s">
        <v>525</v>
      </c>
      <c r="G221" s="14">
        <v>72.5</v>
      </c>
      <c r="H221" s="15" t="s">
        <v>16</v>
      </c>
      <c r="I221" s="25">
        <v>74.4</v>
      </c>
      <c r="J221" s="25">
        <f t="shared" si="13"/>
        <v>73.45</v>
      </c>
      <c r="XEZ221"/>
      <c r="XFA221"/>
    </row>
    <row r="222" s="1" customFormat="1" ht="25" customHeight="1" spans="1:16381">
      <c r="A222" s="11">
        <v>220</v>
      </c>
      <c r="B222" s="11" t="s">
        <v>485</v>
      </c>
      <c r="C222" s="12" t="s">
        <v>526</v>
      </c>
      <c r="D222" s="18" t="s">
        <v>511</v>
      </c>
      <c r="E222" s="12" t="s">
        <v>512</v>
      </c>
      <c r="F222" s="28" t="s">
        <v>527</v>
      </c>
      <c r="G222" s="14">
        <v>65</v>
      </c>
      <c r="H222" s="15" t="s">
        <v>16</v>
      </c>
      <c r="I222" s="25">
        <v>81.6</v>
      </c>
      <c r="J222" s="25">
        <f t="shared" si="13"/>
        <v>73.3</v>
      </c>
      <c r="XEZ222"/>
      <c r="XFA222"/>
    </row>
    <row r="223" s="1" customFormat="1" ht="25" customHeight="1" spans="1:16381">
      <c r="A223" s="11">
        <v>221</v>
      </c>
      <c r="B223" s="11" t="s">
        <v>485</v>
      </c>
      <c r="C223" s="12" t="s">
        <v>528</v>
      </c>
      <c r="D223" s="18" t="s">
        <v>511</v>
      </c>
      <c r="E223" s="12" t="s">
        <v>512</v>
      </c>
      <c r="F223" s="28" t="s">
        <v>529</v>
      </c>
      <c r="G223" s="14">
        <v>62.5</v>
      </c>
      <c r="H223" s="15" t="s">
        <v>16</v>
      </c>
      <c r="I223" s="25">
        <v>83.4</v>
      </c>
      <c r="J223" s="25">
        <f t="shared" si="13"/>
        <v>72.95</v>
      </c>
      <c r="XEZ223"/>
      <c r="XFA223"/>
    </row>
    <row r="224" s="1" customFormat="1" ht="25" customHeight="1" spans="1:16381">
      <c r="A224" s="11">
        <v>222</v>
      </c>
      <c r="B224" s="11" t="s">
        <v>485</v>
      </c>
      <c r="C224" s="12" t="s">
        <v>530</v>
      </c>
      <c r="D224" s="18" t="s">
        <v>511</v>
      </c>
      <c r="E224" s="12" t="s">
        <v>512</v>
      </c>
      <c r="F224" s="28" t="s">
        <v>531</v>
      </c>
      <c r="G224" s="14">
        <v>65.5</v>
      </c>
      <c r="H224" s="15" t="s">
        <v>16</v>
      </c>
      <c r="I224" s="25">
        <v>78.8</v>
      </c>
      <c r="J224" s="25">
        <f t="shared" si="13"/>
        <v>72.15</v>
      </c>
      <c r="XEZ224"/>
      <c r="XFA224"/>
    </row>
    <row r="225" s="1" customFormat="1" ht="25" customHeight="1" spans="1:16381">
      <c r="A225" s="11">
        <v>223</v>
      </c>
      <c r="B225" s="11" t="s">
        <v>485</v>
      </c>
      <c r="C225" s="12" t="s">
        <v>532</v>
      </c>
      <c r="D225" s="18" t="s">
        <v>511</v>
      </c>
      <c r="E225" s="12" t="s">
        <v>512</v>
      </c>
      <c r="F225" s="28" t="s">
        <v>533</v>
      </c>
      <c r="G225" s="14">
        <v>66.5</v>
      </c>
      <c r="H225" s="15" t="s">
        <v>16</v>
      </c>
      <c r="I225" s="25">
        <v>77.4</v>
      </c>
      <c r="J225" s="25">
        <f t="shared" si="13"/>
        <v>71.95</v>
      </c>
      <c r="XEZ225"/>
      <c r="XFA225"/>
    </row>
    <row r="226" s="1" customFormat="1" ht="25" customHeight="1" spans="1:16381">
      <c r="A226" s="11">
        <v>224</v>
      </c>
      <c r="B226" s="11" t="s">
        <v>485</v>
      </c>
      <c r="C226" s="12" t="s">
        <v>534</v>
      </c>
      <c r="D226" s="18" t="s">
        <v>511</v>
      </c>
      <c r="E226" s="12" t="s">
        <v>512</v>
      </c>
      <c r="F226" s="28" t="s">
        <v>535</v>
      </c>
      <c r="G226" s="14">
        <v>72</v>
      </c>
      <c r="H226" s="15" t="s">
        <v>16</v>
      </c>
      <c r="I226" s="25">
        <v>65.8</v>
      </c>
      <c r="J226" s="25">
        <f t="shared" si="13"/>
        <v>68.9</v>
      </c>
      <c r="XEZ226"/>
      <c r="XFA226"/>
    </row>
    <row r="227" s="1" customFormat="1" ht="25" customHeight="1" spans="1:16381">
      <c r="A227" s="11">
        <v>225</v>
      </c>
      <c r="B227" s="11" t="s">
        <v>485</v>
      </c>
      <c r="C227" s="12" t="s">
        <v>536</v>
      </c>
      <c r="D227" s="18" t="s">
        <v>511</v>
      </c>
      <c r="E227" s="12" t="s">
        <v>512</v>
      </c>
      <c r="F227" s="28" t="s">
        <v>537</v>
      </c>
      <c r="G227" s="14">
        <v>66.5</v>
      </c>
      <c r="H227" s="15" t="s">
        <v>16</v>
      </c>
      <c r="I227" s="25">
        <v>70</v>
      </c>
      <c r="J227" s="25">
        <f t="shared" si="13"/>
        <v>68.25</v>
      </c>
      <c r="XEZ227"/>
      <c r="XFA227"/>
    </row>
    <row r="228" s="1" customFormat="1" ht="25" customHeight="1" spans="1:16381">
      <c r="A228" s="11">
        <v>226</v>
      </c>
      <c r="B228" s="11" t="s">
        <v>485</v>
      </c>
      <c r="C228" s="12" t="s">
        <v>391</v>
      </c>
      <c r="D228" s="18" t="s">
        <v>511</v>
      </c>
      <c r="E228" s="12" t="s">
        <v>512</v>
      </c>
      <c r="F228" s="28" t="s">
        <v>538</v>
      </c>
      <c r="G228" s="14">
        <v>68.5</v>
      </c>
      <c r="H228" s="15" t="s">
        <v>16</v>
      </c>
      <c r="I228" s="25">
        <v>67.4</v>
      </c>
      <c r="J228" s="25">
        <f t="shared" si="13"/>
        <v>67.95</v>
      </c>
      <c r="XEZ228"/>
      <c r="XFA228"/>
    </row>
    <row r="229" s="1" customFormat="1" ht="25" customHeight="1" spans="1:16381">
      <c r="A229" s="11">
        <v>227</v>
      </c>
      <c r="B229" s="11" t="s">
        <v>485</v>
      </c>
      <c r="C229" s="12" t="s">
        <v>539</v>
      </c>
      <c r="D229" s="18" t="s">
        <v>511</v>
      </c>
      <c r="E229" s="12" t="s">
        <v>512</v>
      </c>
      <c r="F229" s="28" t="s">
        <v>540</v>
      </c>
      <c r="G229" s="14">
        <v>69</v>
      </c>
      <c r="H229" s="15" t="s">
        <v>16</v>
      </c>
      <c r="I229" s="25" t="s">
        <v>19</v>
      </c>
      <c r="J229" s="25" t="s">
        <v>16</v>
      </c>
      <c r="XEZ229"/>
      <c r="XFA229"/>
    </row>
    <row r="230" s="1" customFormat="1" ht="25" customHeight="1" spans="1:16381">
      <c r="A230" s="11">
        <v>228</v>
      </c>
      <c r="B230" s="11" t="s">
        <v>485</v>
      </c>
      <c r="C230" s="12" t="s">
        <v>541</v>
      </c>
      <c r="D230" s="18" t="s">
        <v>511</v>
      </c>
      <c r="E230" s="12" t="s">
        <v>512</v>
      </c>
      <c r="F230" s="28" t="s">
        <v>542</v>
      </c>
      <c r="G230" s="14">
        <v>65</v>
      </c>
      <c r="H230" s="15" t="s">
        <v>16</v>
      </c>
      <c r="I230" s="25" t="s">
        <v>19</v>
      </c>
      <c r="J230" s="25" t="s">
        <v>16</v>
      </c>
      <c r="XEZ230"/>
      <c r="XFA230"/>
    </row>
    <row r="231" s="1" customFormat="1" ht="25" customHeight="1" spans="1:16381">
      <c r="A231" s="11">
        <v>229</v>
      </c>
      <c r="B231" s="11" t="s">
        <v>485</v>
      </c>
      <c r="C231" s="12" t="s">
        <v>543</v>
      </c>
      <c r="D231" s="18" t="s">
        <v>511</v>
      </c>
      <c r="E231" s="12" t="s">
        <v>512</v>
      </c>
      <c r="F231" s="28">
        <v>102547</v>
      </c>
      <c r="G231" s="14">
        <v>64</v>
      </c>
      <c r="H231" s="15" t="s">
        <v>16</v>
      </c>
      <c r="I231" s="25" t="s">
        <v>19</v>
      </c>
      <c r="J231" s="25" t="s">
        <v>16</v>
      </c>
      <c r="XEZ231"/>
      <c r="XFA231"/>
    </row>
    <row r="232" s="1" customFormat="1" ht="25" customHeight="1" spans="1:16381">
      <c r="A232" s="11">
        <v>230</v>
      </c>
      <c r="B232" s="11" t="s">
        <v>485</v>
      </c>
      <c r="C232" s="12" t="s">
        <v>544</v>
      </c>
      <c r="D232" s="18" t="s">
        <v>511</v>
      </c>
      <c r="E232" s="12" t="s">
        <v>512</v>
      </c>
      <c r="F232" s="28" t="s">
        <v>545</v>
      </c>
      <c r="G232" s="14">
        <v>62.5</v>
      </c>
      <c r="H232" s="15" t="s">
        <v>16</v>
      </c>
      <c r="I232" s="25" t="s">
        <v>19</v>
      </c>
      <c r="J232" s="25" t="s">
        <v>16</v>
      </c>
      <c r="XEZ232"/>
      <c r="XFA232"/>
    </row>
    <row r="233" s="1" customFormat="1" ht="25" customHeight="1" spans="1:16381">
      <c r="A233" s="11">
        <v>231</v>
      </c>
      <c r="B233" s="11" t="s">
        <v>485</v>
      </c>
      <c r="C233" s="12" t="s">
        <v>546</v>
      </c>
      <c r="D233" s="12" t="s">
        <v>547</v>
      </c>
      <c r="E233" s="12" t="s">
        <v>548</v>
      </c>
      <c r="F233" s="28" t="s">
        <v>549</v>
      </c>
      <c r="G233" s="14">
        <v>65</v>
      </c>
      <c r="H233" s="15" t="s">
        <v>16</v>
      </c>
      <c r="I233" s="25">
        <v>81.8</v>
      </c>
      <c r="J233" s="25">
        <f t="shared" ref="J233:J235" si="14">G233*0.5+I233*0.5</f>
        <v>73.4</v>
      </c>
      <c r="XEZ233"/>
      <c r="XFA233"/>
    </row>
    <row r="234" s="1" customFormat="1" ht="25" customHeight="1" spans="1:16381">
      <c r="A234" s="11">
        <v>232</v>
      </c>
      <c r="B234" s="11" t="s">
        <v>485</v>
      </c>
      <c r="C234" s="12" t="s">
        <v>550</v>
      </c>
      <c r="D234" s="12" t="s">
        <v>547</v>
      </c>
      <c r="E234" s="12" t="s">
        <v>548</v>
      </c>
      <c r="F234" s="28" t="s">
        <v>551</v>
      </c>
      <c r="G234" s="14">
        <v>63</v>
      </c>
      <c r="H234" s="15" t="s">
        <v>16</v>
      </c>
      <c r="I234" s="25">
        <v>72.2</v>
      </c>
      <c r="J234" s="25">
        <f t="shared" si="14"/>
        <v>67.6</v>
      </c>
      <c r="XEZ234"/>
      <c r="XFA234"/>
    </row>
    <row r="235" s="1" customFormat="1" ht="25" customHeight="1" spans="1:16381">
      <c r="A235" s="11">
        <v>233</v>
      </c>
      <c r="B235" s="11" t="s">
        <v>485</v>
      </c>
      <c r="C235" s="12" t="s">
        <v>552</v>
      </c>
      <c r="D235" s="12" t="s">
        <v>547</v>
      </c>
      <c r="E235" s="12" t="s">
        <v>548</v>
      </c>
      <c r="F235" s="28" t="s">
        <v>553</v>
      </c>
      <c r="G235" s="14">
        <v>60</v>
      </c>
      <c r="H235" s="15" t="s">
        <v>16</v>
      </c>
      <c r="I235" s="25">
        <v>75.2</v>
      </c>
      <c r="J235" s="25">
        <f t="shared" si="14"/>
        <v>67.6</v>
      </c>
      <c r="XEZ235"/>
      <c r="XFA235"/>
    </row>
    <row r="236" s="1" customFormat="1" ht="25" customHeight="1" spans="1:16381">
      <c r="A236" s="11">
        <v>234</v>
      </c>
      <c r="B236" s="11" t="s">
        <v>554</v>
      </c>
      <c r="C236" s="13" t="s">
        <v>555</v>
      </c>
      <c r="D236" s="20" t="s">
        <v>65</v>
      </c>
      <c r="E236" s="13" t="s">
        <v>556</v>
      </c>
      <c r="F236" s="23" t="s">
        <v>557</v>
      </c>
      <c r="G236" s="14">
        <v>60</v>
      </c>
      <c r="H236" s="29" t="s">
        <v>16</v>
      </c>
      <c r="I236" s="31">
        <v>68.6</v>
      </c>
      <c r="J236" s="31">
        <f>(G236+I236)/2</f>
        <v>64.3</v>
      </c>
      <c r="XEZ236"/>
      <c r="XFA236"/>
    </row>
    <row r="237" s="1" customFormat="1" ht="25" customHeight="1" spans="1:16381">
      <c r="A237" s="11">
        <v>235</v>
      </c>
      <c r="B237" s="11" t="s">
        <v>554</v>
      </c>
      <c r="C237" s="13" t="s">
        <v>558</v>
      </c>
      <c r="D237" s="20" t="s">
        <v>559</v>
      </c>
      <c r="E237" s="13" t="s">
        <v>560</v>
      </c>
      <c r="F237" s="23" t="s">
        <v>561</v>
      </c>
      <c r="G237" s="14">
        <v>65</v>
      </c>
      <c r="H237" s="29" t="s">
        <v>16</v>
      </c>
      <c r="I237" s="31">
        <v>77.2</v>
      </c>
      <c r="J237" s="31">
        <f>(G237+I237)/2</f>
        <v>71.1</v>
      </c>
      <c r="XEZ237"/>
      <c r="XFA237"/>
    </row>
    <row r="238" s="1" customFormat="1" ht="25" customHeight="1" spans="1:16381">
      <c r="A238" s="11">
        <v>236</v>
      </c>
      <c r="B238" s="11" t="s">
        <v>554</v>
      </c>
      <c r="C238" s="13" t="s">
        <v>562</v>
      </c>
      <c r="D238" s="20" t="s">
        <v>563</v>
      </c>
      <c r="E238" s="30" t="s">
        <v>564</v>
      </c>
      <c r="F238" s="23" t="s">
        <v>565</v>
      </c>
      <c r="G238" s="14">
        <v>83</v>
      </c>
      <c r="H238" s="29" t="s">
        <v>16</v>
      </c>
      <c r="I238" s="31">
        <v>84.6</v>
      </c>
      <c r="J238" s="31">
        <f>(G238+I238)/2</f>
        <v>83.8</v>
      </c>
      <c r="XEZ238"/>
      <c r="XFA238"/>
    </row>
    <row r="239" s="1" customFormat="1" ht="25" customHeight="1" spans="1:16381">
      <c r="A239" s="11">
        <v>237</v>
      </c>
      <c r="B239" s="11" t="s">
        <v>554</v>
      </c>
      <c r="C239" s="30" t="s">
        <v>566</v>
      </c>
      <c r="D239" s="20" t="s">
        <v>563</v>
      </c>
      <c r="E239" s="30" t="s">
        <v>564</v>
      </c>
      <c r="F239" s="23" t="s">
        <v>567</v>
      </c>
      <c r="G239" s="14">
        <v>75</v>
      </c>
      <c r="H239" s="29" t="s">
        <v>16</v>
      </c>
      <c r="I239" s="31">
        <v>88.6</v>
      </c>
      <c r="J239" s="31">
        <f>(G239+I239)/2</f>
        <v>81.8</v>
      </c>
      <c r="XEZ239"/>
      <c r="XFA239"/>
    </row>
    <row r="240" s="1" customFormat="1" ht="25" customHeight="1" spans="1:16381">
      <c r="A240" s="11">
        <v>238</v>
      </c>
      <c r="B240" s="11" t="s">
        <v>554</v>
      </c>
      <c r="C240" s="13" t="s">
        <v>568</v>
      </c>
      <c r="D240" s="20" t="s">
        <v>563</v>
      </c>
      <c r="E240" s="30" t="s">
        <v>564</v>
      </c>
      <c r="F240" s="23" t="s">
        <v>569</v>
      </c>
      <c r="G240" s="14">
        <v>64</v>
      </c>
      <c r="H240" s="29" t="s">
        <v>16</v>
      </c>
      <c r="I240" s="31">
        <v>45.2</v>
      </c>
      <c r="J240" s="31" t="s">
        <v>16</v>
      </c>
      <c r="XEZ240"/>
      <c r="XFA240"/>
    </row>
    <row r="241" s="1" customFormat="1" ht="25" customHeight="1" spans="1:16381">
      <c r="A241" s="11">
        <v>239</v>
      </c>
      <c r="B241" s="11" t="s">
        <v>554</v>
      </c>
      <c r="C241" s="13" t="s">
        <v>570</v>
      </c>
      <c r="D241" s="20" t="s">
        <v>563</v>
      </c>
      <c r="E241" s="30" t="s">
        <v>564</v>
      </c>
      <c r="F241" s="23" t="s">
        <v>571</v>
      </c>
      <c r="G241" s="14">
        <v>80</v>
      </c>
      <c r="H241" s="29" t="s">
        <v>16</v>
      </c>
      <c r="I241" s="31" t="s">
        <v>19</v>
      </c>
      <c r="J241" s="31" t="s">
        <v>16</v>
      </c>
      <c r="XEZ241"/>
      <c r="XFA241"/>
    </row>
    <row r="242" s="1" customFormat="1" ht="25" customHeight="1" spans="1:16381">
      <c r="A242" s="11">
        <v>240</v>
      </c>
      <c r="B242" s="11" t="s">
        <v>572</v>
      </c>
      <c r="C242" s="11" t="s">
        <v>573</v>
      </c>
      <c r="D242" s="13" t="s">
        <v>574</v>
      </c>
      <c r="E242" s="19" t="s">
        <v>575</v>
      </c>
      <c r="F242" s="19" t="s">
        <v>576</v>
      </c>
      <c r="G242" s="14">
        <v>76</v>
      </c>
      <c r="H242" s="29" t="s">
        <v>16</v>
      </c>
      <c r="I242" s="26">
        <v>80.8</v>
      </c>
      <c r="J242" s="25">
        <f t="shared" ref="J242:J244" si="15">G242*0.5+I242*0.5</f>
        <v>78.4</v>
      </c>
      <c r="XEZ242"/>
      <c r="XFA242"/>
    </row>
    <row r="243" s="1" customFormat="1" ht="25" customHeight="1" spans="1:16381">
      <c r="A243" s="11">
        <v>241</v>
      </c>
      <c r="B243" s="11" t="s">
        <v>572</v>
      </c>
      <c r="C243" s="11" t="s">
        <v>577</v>
      </c>
      <c r="D243" s="13" t="s">
        <v>578</v>
      </c>
      <c r="E243" s="19" t="s">
        <v>579</v>
      </c>
      <c r="F243" s="19" t="s">
        <v>580</v>
      </c>
      <c r="G243" s="14">
        <v>69</v>
      </c>
      <c r="H243" s="29" t="s">
        <v>16</v>
      </c>
      <c r="I243" s="26">
        <v>80</v>
      </c>
      <c r="J243" s="25">
        <f t="shared" si="15"/>
        <v>74.5</v>
      </c>
      <c r="XEZ243"/>
      <c r="XFA243"/>
    </row>
    <row r="244" s="1" customFormat="1" ht="25" customHeight="1" spans="1:16381">
      <c r="A244" s="11">
        <v>242</v>
      </c>
      <c r="B244" s="11" t="s">
        <v>572</v>
      </c>
      <c r="C244" s="11" t="s">
        <v>581</v>
      </c>
      <c r="D244" s="13" t="s">
        <v>578</v>
      </c>
      <c r="E244" s="19" t="s">
        <v>579</v>
      </c>
      <c r="F244" s="19" t="s">
        <v>582</v>
      </c>
      <c r="G244" s="14">
        <v>68</v>
      </c>
      <c r="H244" s="29" t="s">
        <v>16</v>
      </c>
      <c r="I244" s="26">
        <v>75</v>
      </c>
      <c r="J244" s="25">
        <f t="shared" si="15"/>
        <v>71.5</v>
      </c>
      <c r="XEZ244"/>
      <c r="XFA244"/>
    </row>
    <row r="245" s="1" customFormat="1" ht="25" customHeight="1" spans="1:16381">
      <c r="A245" s="11">
        <v>243</v>
      </c>
      <c r="B245" s="11" t="s">
        <v>572</v>
      </c>
      <c r="C245" s="11" t="s">
        <v>583</v>
      </c>
      <c r="D245" s="13" t="s">
        <v>578</v>
      </c>
      <c r="E245" s="19" t="s">
        <v>579</v>
      </c>
      <c r="F245" s="19" t="s">
        <v>584</v>
      </c>
      <c r="G245" s="14">
        <v>61</v>
      </c>
      <c r="H245" s="29" t="s">
        <v>16</v>
      </c>
      <c r="I245" s="26">
        <v>57.4</v>
      </c>
      <c r="J245" s="23" t="s">
        <v>16</v>
      </c>
      <c r="XEZ245"/>
      <c r="XFA245"/>
    </row>
    <row r="246" s="1" customFormat="1" ht="25" customHeight="1" spans="1:16381">
      <c r="A246" s="11">
        <v>244</v>
      </c>
      <c r="B246" s="11" t="s">
        <v>572</v>
      </c>
      <c r="C246" s="11" t="s">
        <v>585</v>
      </c>
      <c r="D246" s="13" t="s">
        <v>578</v>
      </c>
      <c r="E246" s="19" t="s">
        <v>579</v>
      </c>
      <c r="F246" s="19" t="s">
        <v>586</v>
      </c>
      <c r="G246" s="14">
        <v>60</v>
      </c>
      <c r="H246" s="29" t="s">
        <v>16</v>
      </c>
      <c r="I246" s="26">
        <v>58</v>
      </c>
      <c r="J246" s="23" t="s">
        <v>16</v>
      </c>
      <c r="XEZ246"/>
      <c r="XFA246"/>
    </row>
    <row r="247" s="1" customFormat="1" ht="25" customHeight="1" spans="1:16381">
      <c r="A247" s="11">
        <v>245</v>
      </c>
      <c r="B247" s="11" t="s">
        <v>572</v>
      </c>
      <c r="C247" s="11" t="s">
        <v>587</v>
      </c>
      <c r="D247" s="13" t="s">
        <v>578</v>
      </c>
      <c r="E247" s="19" t="s">
        <v>579</v>
      </c>
      <c r="F247" s="19" t="s">
        <v>588</v>
      </c>
      <c r="G247" s="14">
        <v>60</v>
      </c>
      <c r="H247" s="29" t="s">
        <v>16</v>
      </c>
      <c r="I247" s="26" t="s">
        <v>19</v>
      </c>
      <c r="J247" s="23" t="s">
        <v>16</v>
      </c>
      <c r="XEZ247"/>
      <c r="XFA247"/>
    </row>
    <row r="248" s="1" customFormat="1" ht="25" customHeight="1" spans="1:16381">
      <c r="A248" s="11">
        <v>246</v>
      </c>
      <c r="B248" s="11" t="s">
        <v>572</v>
      </c>
      <c r="C248" s="11" t="s">
        <v>589</v>
      </c>
      <c r="D248" s="13" t="s">
        <v>590</v>
      </c>
      <c r="E248" s="19" t="s">
        <v>591</v>
      </c>
      <c r="F248" s="19" t="s">
        <v>592</v>
      </c>
      <c r="G248" s="14">
        <v>92</v>
      </c>
      <c r="H248" s="29" t="s">
        <v>16</v>
      </c>
      <c r="I248" s="26">
        <v>82</v>
      </c>
      <c r="J248" s="25">
        <f t="shared" ref="J248:J251" si="16">G248*0.5+I248*0.5</f>
        <v>87</v>
      </c>
      <c r="XEZ248"/>
      <c r="XFA248"/>
    </row>
    <row r="249" s="1" customFormat="1" ht="25" customHeight="1" spans="1:16381">
      <c r="A249" s="11">
        <v>247</v>
      </c>
      <c r="B249" s="11" t="s">
        <v>572</v>
      </c>
      <c r="C249" s="11" t="s">
        <v>593</v>
      </c>
      <c r="D249" s="13" t="s">
        <v>594</v>
      </c>
      <c r="E249" s="19" t="s">
        <v>595</v>
      </c>
      <c r="F249" s="19" t="s">
        <v>596</v>
      </c>
      <c r="G249" s="14">
        <v>65</v>
      </c>
      <c r="H249" s="29" t="s">
        <v>16</v>
      </c>
      <c r="I249" s="26">
        <v>85</v>
      </c>
      <c r="J249" s="25">
        <f t="shared" si="16"/>
        <v>75</v>
      </c>
      <c r="XEZ249"/>
      <c r="XFA249"/>
    </row>
    <row r="250" s="1" customFormat="1" ht="25" customHeight="1" spans="1:16381">
      <c r="A250" s="11">
        <v>248</v>
      </c>
      <c r="B250" s="11" t="s">
        <v>572</v>
      </c>
      <c r="C250" s="11" t="s">
        <v>597</v>
      </c>
      <c r="D250" s="13" t="s">
        <v>594</v>
      </c>
      <c r="E250" s="19" t="s">
        <v>595</v>
      </c>
      <c r="F250" s="19" t="s">
        <v>598</v>
      </c>
      <c r="G250" s="14">
        <v>74</v>
      </c>
      <c r="H250" s="29" t="s">
        <v>16</v>
      </c>
      <c r="I250" s="26">
        <v>67.4</v>
      </c>
      <c r="J250" s="25">
        <f t="shared" si="16"/>
        <v>70.7</v>
      </c>
      <c r="XEZ250"/>
      <c r="XFA250"/>
    </row>
    <row r="251" s="1" customFormat="1" ht="25" customHeight="1" spans="1:16381">
      <c r="A251" s="11">
        <v>249</v>
      </c>
      <c r="B251" s="11" t="s">
        <v>572</v>
      </c>
      <c r="C251" s="11" t="s">
        <v>599</v>
      </c>
      <c r="D251" s="13" t="s">
        <v>600</v>
      </c>
      <c r="E251" s="19" t="s">
        <v>601</v>
      </c>
      <c r="F251" s="19" t="s">
        <v>602</v>
      </c>
      <c r="G251" s="14">
        <v>60</v>
      </c>
      <c r="H251" s="29" t="s">
        <v>16</v>
      </c>
      <c r="I251" s="26">
        <v>78.4</v>
      </c>
      <c r="J251" s="25">
        <f t="shared" si="16"/>
        <v>69.2</v>
      </c>
      <c r="XEZ251"/>
      <c r="XFA251"/>
    </row>
    <row r="252" s="1" customFormat="1" ht="25" customHeight="1" spans="1:16381">
      <c r="A252" s="11">
        <v>250</v>
      </c>
      <c r="B252" s="11" t="s">
        <v>572</v>
      </c>
      <c r="C252" s="11" t="s">
        <v>603</v>
      </c>
      <c r="D252" s="13" t="s">
        <v>600</v>
      </c>
      <c r="E252" s="19" t="s">
        <v>601</v>
      </c>
      <c r="F252" s="19" t="s">
        <v>604</v>
      </c>
      <c r="G252" s="14">
        <v>81</v>
      </c>
      <c r="H252" s="29" t="s">
        <v>16</v>
      </c>
      <c r="I252" s="26" t="s">
        <v>19</v>
      </c>
      <c r="J252" s="23" t="s">
        <v>16</v>
      </c>
      <c r="XEZ252"/>
      <c r="XFA252"/>
    </row>
    <row r="253" s="1" customFormat="1" ht="25" customHeight="1" spans="1:16381">
      <c r="A253" s="11">
        <v>251</v>
      </c>
      <c r="B253" s="11" t="s">
        <v>572</v>
      </c>
      <c r="C253" s="11" t="s">
        <v>605</v>
      </c>
      <c r="D253" s="13" t="s">
        <v>606</v>
      </c>
      <c r="E253" s="19" t="s">
        <v>607</v>
      </c>
      <c r="F253" s="19" t="s">
        <v>608</v>
      </c>
      <c r="G253" s="14">
        <v>82</v>
      </c>
      <c r="H253" s="29" t="s">
        <v>16</v>
      </c>
      <c r="I253" s="26">
        <v>91</v>
      </c>
      <c r="J253" s="25">
        <f t="shared" ref="J253:J261" si="17">G253*0.5+I253*0.5</f>
        <v>86.5</v>
      </c>
      <c r="XEZ253"/>
      <c r="XFA253"/>
    </row>
    <row r="254" s="1" customFormat="1" ht="25" customHeight="1" spans="1:16381">
      <c r="A254" s="11">
        <v>252</v>
      </c>
      <c r="B254" s="11" t="s">
        <v>572</v>
      </c>
      <c r="C254" s="11" t="s">
        <v>609</v>
      </c>
      <c r="D254" s="13" t="s">
        <v>606</v>
      </c>
      <c r="E254" s="19" t="s">
        <v>607</v>
      </c>
      <c r="F254" s="19" t="s">
        <v>610</v>
      </c>
      <c r="G254" s="14">
        <v>68</v>
      </c>
      <c r="H254" s="29" t="s">
        <v>16</v>
      </c>
      <c r="I254" s="26">
        <v>88.8</v>
      </c>
      <c r="J254" s="25">
        <f t="shared" si="17"/>
        <v>78.4</v>
      </c>
      <c r="XEZ254"/>
      <c r="XFA254"/>
    </row>
    <row r="255" s="1" customFormat="1" ht="25" customHeight="1" spans="1:16381">
      <c r="A255" s="11">
        <v>253</v>
      </c>
      <c r="B255" s="11" t="s">
        <v>572</v>
      </c>
      <c r="C255" s="11" t="s">
        <v>119</v>
      </c>
      <c r="D255" s="13" t="s">
        <v>606</v>
      </c>
      <c r="E255" s="19" t="s">
        <v>607</v>
      </c>
      <c r="F255" s="19" t="s">
        <v>611</v>
      </c>
      <c r="G255" s="14">
        <v>68</v>
      </c>
      <c r="H255" s="29" t="s">
        <v>16</v>
      </c>
      <c r="I255" s="26">
        <v>87.4</v>
      </c>
      <c r="J255" s="25">
        <f t="shared" si="17"/>
        <v>77.7</v>
      </c>
      <c r="XEZ255"/>
      <c r="XFA255"/>
    </row>
    <row r="256" s="1" customFormat="1" ht="25" customHeight="1" spans="1:16381">
      <c r="A256" s="11">
        <v>254</v>
      </c>
      <c r="B256" s="11" t="s">
        <v>572</v>
      </c>
      <c r="C256" s="11" t="s">
        <v>612</v>
      </c>
      <c r="D256" s="13" t="s">
        <v>606</v>
      </c>
      <c r="E256" s="19" t="s">
        <v>607</v>
      </c>
      <c r="F256" s="19" t="s">
        <v>613</v>
      </c>
      <c r="G256" s="14">
        <v>69</v>
      </c>
      <c r="H256" s="29" t="s">
        <v>16</v>
      </c>
      <c r="I256" s="26">
        <v>79.8</v>
      </c>
      <c r="J256" s="25">
        <f t="shared" si="17"/>
        <v>74.4</v>
      </c>
      <c r="XEZ256"/>
      <c r="XFA256"/>
    </row>
    <row r="257" s="1" customFormat="1" ht="25" customHeight="1" spans="1:16381">
      <c r="A257" s="11">
        <v>255</v>
      </c>
      <c r="B257" s="11" t="s">
        <v>572</v>
      </c>
      <c r="C257" s="11" t="s">
        <v>614</v>
      </c>
      <c r="D257" s="13" t="s">
        <v>606</v>
      </c>
      <c r="E257" s="19" t="s">
        <v>607</v>
      </c>
      <c r="F257" s="19" t="s">
        <v>615</v>
      </c>
      <c r="G257" s="14">
        <v>72</v>
      </c>
      <c r="H257" s="29" t="s">
        <v>16</v>
      </c>
      <c r="I257" s="26">
        <v>75.2</v>
      </c>
      <c r="J257" s="25">
        <f t="shared" si="17"/>
        <v>73.6</v>
      </c>
      <c r="XEZ257"/>
      <c r="XFA257"/>
    </row>
    <row r="258" s="1" customFormat="1" ht="25" customHeight="1" spans="1:16381">
      <c r="A258" s="11">
        <v>256</v>
      </c>
      <c r="B258" s="11" t="s">
        <v>572</v>
      </c>
      <c r="C258" s="11" t="s">
        <v>616</v>
      </c>
      <c r="D258" s="13" t="s">
        <v>606</v>
      </c>
      <c r="E258" s="19" t="s">
        <v>607</v>
      </c>
      <c r="F258" s="19" t="s">
        <v>617</v>
      </c>
      <c r="G258" s="14">
        <v>64</v>
      </c>
      <c r="H258" s="29" t="s">
        <v>16</v>
      </c>
      <c r="I258" s="26">
        <v>78.2</v>
      </c>
      <c r="J258" s="25">
        <f t="shared" si="17"/>
        <v>71.1</v>
      </c>
      <c r="XEZ258"/>
      <c r="XFA258"/>
    </row>
    <row r="259" s="1" customFormat="1" ht="25" customHeight="1" spans="1:16381">
      <c r="A259" s="11">
        <v>257</v>
      </c>
      <c r="B259" s="11" t="s">
        <v>572</v>
      </c>
      <c r="C259" s="11" t="s">
        <v>618</v>
      </c>
      <c r="D259" s="13" t="s">
        <v>606</v>
      </c>
      <c r="E259" s="19" t="s">
        <v>607</v>
      </c>
      <c r="F259" s="19" t="s">
        <v>619</v>
      </c>
      <c r="G259" s="14">
        <v>66</v>
      </c>
      <c r="H259" s="29" t="s">
        <v>16</v>
      </c>
      <c r="I259" s="26">
        <v>70.4</v>
      </c>
      <c r="J259" s="25">
        <f t="shared" si="17"/>
        <v>68.2</v>
      </c>
      <c r="XEZ259"/>
      <c r="XFA259"/>
    </row>
    <row r="260" s="1" customFormat="1" ht="25" customHeight="1" spans="1:16381">
      <c r="A260" s="11">
        <v>258</v>
      </c>
      <c r="B260" s="11" t="s">
        <v>572</v>
      </c>
      <c r="C260" s="11" t="s">
        <v>620</v>
      </c>
      <c r="D260" s="13" t="s">
        <v>606</v>
      </c>
      <c r="E260" s="19" t="s">
        <v>607</v>
      </c>
      <c r="F260" s="19" t="s">
        <v>621</v>
      </c>
      <c r="G260" s="14">
        <v>61</v>
      </c>
      <c r="H260" s="29" t="s">
        <v>16</v>
      </c>
      <c r="I260" s="26">
        <v>74.4</v>
      </c>
      <c r="J260" s="25">
        <f t="shared" si="17"/>
        <v>67.7</v>
      </c>
      <c r="XEZ260"/>
      <c r="XFA260"/>
    </row>
    <row r="261" s="1" customFormat="1" ht="25" customHeight="1" spans="1:16381">
      <c r="A261" s="11">
        <v>259</v>
      </c>
      <c r="B261" s="11" t="s">
        <v>572</v>
      </c>
      <c r="C261" s="11" t="s">
        <v>622</v>
      </c>
      <c r="D261" s="13" t="s">
        <v>606</v>
      </c>
      <c r="E261" s="19" t="s">
        <v>607</v>
      </c>
      <c r="F261" s="19" t="s">
        <v>623</v>
      </c>
      <c r="G261" s="14">
        <v>60</v>
      </c>
      <c r="H261" s="29" t="s">
        <v>16</v>
      </c>
      <c r="I261" s="26">
        <v>74.8</v>
      </c>
      <c r="J261" s="25">
        <f t="shared" si="17"/>
        <v>67.4</v>
      </c>
      <c r="XEZ261"/>
      <c r="XFA261"/>
    </row>
    <row r="262" s="1" customFormat="1" ht="25" customHeight="1" spans="1:16381">
      <c r="A262" s="11">
        <v>260</v>
      </c>
      <c r="B262" s="11" t="s">
        <v>572</v>
      </c>
      <c r="C262" s="11" t="s">
        <v>624</v>
      </c>
      <c r="D262" s="13" t="s">
        <v>606</v>
      </c>
      <c r="E262" s="19" t="s">
        <v>607</v>
      </c>
      <c r="F262" s="19" t="s">
        <v>625</v>
      </c>
      <c r="G262" s="14">
        <v>71</v>
      </c>
      <c r="H262" s="29" t="s">
        <v>16</v>
      </c>
      <c r="I262" s="26" t="s">
        <v>19</v>
      </c>
      <c r="J262" s="23" t="s">
        <v>16</v>
      </c>
      <c r="XEZ262"/>
      <c r="XFA262"/>
    </row>
    <row r="263" s="1" customFormat="1" ht="25" customHeight="1" spans="1:16381">
      <c r="A263" s="11">
        <v>261</v>
      </c>
      <c r="B263" s="11" t="s">
        <v>572</v>
      </c>
      <c r="C263" s="11" t="s">
        <v>626</v>
      </c>
      <c r="D263" s="13" t="s">
        <v>606</v>
      </c>
      <c r="E263" s="19" t="s">
        <v>607</v>
      </c>
      <c r="F263" s="19" t="s">
        <v>627</v>
      </c>
      <c r="G263" s="14">
        <v>60</v>
      </c>
      <c r="H263" s="29" t="s">
        <v>16</v>
      </c>
      <c r="I263" s="26" t="s">
        <v>19</v>
      </c>
      <c r="J263" s="23" t="s">
        <v>16</v>
      </c>
      <c r="XEZ263"/>
      <c r="XFA263"/>
    </row>
    <row r="264" s="1" customFormat="1" ht="25" customHeight="1" spans="1:16381">
      <c r="A264" s="11">
        <v>262</v>
      </c>
      <c r="B264" s="11" t="s">
        <v>572</v>
      </c>
      <c r="C264" s="11" t="s">
        <v>628</v>
      </c>
      <c r="D264" s="13" t="s">
        <v>629</v>
      </c>
      <c r="E264" s="19" t="s">
        <v>630</v>
      </c>
      <c r="F264" s="19" t="s">
        <v>631</v>
      </c>
      <c r="G264" s="14">
        <v>71</v>
      </c>
      <c r="H264" s="29" t="s">
        <v>16</v>
      </c>
      <c r="I264" s="26">
        <v>88.2</v>
      </c>
      <c r="J264" s="25">
        <f t="shared" ref="J264:J267" si="18">G264*0.5+I264*0.5</f>
        <v>79.6</v>
      </c>
      <c r="XEZ264"/>
      <c r="XFA264"/>
    </row>
    <row r="265" s="1" customFormat="1" ht="25" customHeight="1" spans="1:16381">
      <c r="A265" s="11">
        <v>263</v>
      </c>
      <c r="B265" s="11" t="s">
        <v>572</v>
      </c>
      <c r="C265" s="11" t="s">
        <v>632</v>
      </c>
      <c r="D265" s="13" t="s">
        <v>629</v>
      </c>
      <c r="E265" s="19" t="s">
        <v>630</v>
      </c>
      <c r="F265" s="19" t="s">
        <v>633</v>
      </c>
      <c r="G265" s="14">
        <v>61</v>
      </c>
      <c r="H265" s="29" t="s">
        <v>16</v>
      </c>
      <c r="I265" s="26">
        <v>72.4</v>
      </c>
      <c r="J265" s="25">
        <f t="shared" si="18"/>
        <v>66.7</v>
      </c>
      <c r="XEZ265"/>
      <c r="XFA265"/>
    </row>
    <row r="266" s="1" customFormat="1" ht="25" customHeight="1" spans="1:16381">
      <c r="A266" s="11">
        <v>264</v>
      </c>
      <c r="B266" s="11" t="s">
        <v>572</v>
      </c>
      <c r="C266" s="11" t="s">
        <v>634</v>
      </c>
      <c r="D266" s="13" t="s">
        <v>635</v>
      </c>
      <c r="E266" s="19" t="s">
        <v>636</v>
      </c>
      <c r="F266" s="19" t="s">
        <v>637</v>
      </c>
      <c r="G266" s="14">
        <v>76</v>
      </c>
      <c r="H266" s="29" t="s">
        <v>16</v>
      </c>
      <c r="I266" s="26">
        <v>74.4</v>
      </c>
      <c r="J266" s="25">
        <f t="shared" si="18"/>
        <v>75.2</v>
      </c>
      <c r="XEZ266"/>
      <c r="XFA266"/>
    </row>
    <row r="267" s="1" customFormat="1" ht="25" customHeight="1" spans="1:16381">
      <c r="A267" s="11">
        <v>265</v>
      </c>
      <c r="B267" s="11" t="s">
        <v>572</v>
      </c>
      <c r="C267" s="11" t="s">
        <v>638</v>
      </c>
      <c r="D267" s="13" t="s">
        <v>635</v>
      </c>
      <c r="E267" s="19" t="s">
        <v>636</v>
      </c>
      <c r="F267" s="19" t="s">
        <v>639</v>
      </c>
      <c r="G267" s="14">
        <v>60</v>
      </c>
      <c r="H267" s="29" t="s">
        <v>16</v>
      </c>
      <c r="I267" s="26">
        <v>67</v>
      </c>
      <c r="J267" s="25">
        <f t="shared" si="18"/>
        <v>63.5</v>
      </c>
      <c r="XEZ267"/>
      <c r="XFA267"/>
    </row>
    <row r="268" s="1" customFormat="1" ht="25" customHeight="1" spans="1:16381">
      <c r="A268" s="11">
        <v>266</v>
      </c>
      <c r="B268" s="11" t="s">
        <v>640</v>
      </c>
      <c r="C268" s="13" t="s">
        <v>641</v>
      </c>
      <c r="D268" s="13" t="s">
        <v>65</v>
      </c>
      <c r="E268" s="13" t="s">
        <v>642</v>
      </c>
      <c r="F268" s="23" t="s">
        <v>643</v>
      </c>
      <c r="G268" s="14">
        <v>63</v>
      </c>
      <c r="H268" s="29" t="s">
        <v>16</v>
      </c>
      <c r="I268" s="25">
        <v>65.4</v>
      </c>
      <c r="J268" s="25">
        <v>64.2</v>
      </c>
      <c r="XEZ268"/>
      <c r="XFA268"/>
    </row>
    <row r="269" s="1" customFormat="1" ht="25" customHeight="1" spans="1:16381">
      <c r="A269" s="11">
        <v>267</v>
      </c>
      <c r="B269" s="11" t="s">
        <v>640</v>
      </c>
      <c r="C269" s="13" t="s">
        <v>644</v>
      </c>
      <c r="D269" s="13" t="s">
        <v>70</v>
      </c>
      <c r="E269" s="13" t="s">
        <v>645</v>
      </c>
      <c r="F269" s="23">
        <v>109845</v>
      </c>
      <c r="G269" s="14">
        <v>96</v>
      </c>
      <c r="H269" s="15" t="s">
        <v>16</v>
      </c>
      <c r="I269" s="25">
        <v>86</v>
      </c>
      <c r="J269" s="25">
        <v>91</v>
      </c>
      <c r="XEZ269"/>
      <c r="XFA269"/>
    </row>
    <row r="270" s="1" customFormat="1" ht="25" customHeight="1" spans="1:16381">
      <c r="A270" s="11">
        <v>268</v>
      </c>
      <c r="B270" s="11" t="s">
        <v>640</v>
      </c>
      <c r="C270" s="13" t="s">
        <v>646</v>
      </c>
      <c r="D270" s="13" t="s">
        <v>70</v>
      </c>
      <c r="E270" s="13" t="s">
        <v>645</v>
      </c>
      <c r="F270" s="23">
        <v>145921</v>
      </c>
      <c r="G270" s="14">
        <v>71</v>
      </c>
      <c r="H270" s="15" t="s">
        <v>16</v>
      </c>
      <c r="I270" s="25">
        <v>69.6</v>
      </c>
      <c r="J270" s="25">
        <v>70.3</v>
      </c>
      <c r="XEZ270"/>
      <c r="XFA270"/>
    </row>
    <row r="271" s="1" customFormat="1" ht="25" customHeight="1" spans="1:16381">
      <c r="A271" s="11">
        <v>269</v>
      </c>
      <c r="B271" s="11" t="s">
        <v>640</v>
      </c>
      <c r="C271" s="13" t="s">
        <v>647</v>
      </c>
      <c r="D271" s="13" t="s">
        <v>70</v>
      </c>
      <c r="E271" s="13" t="s">
        <v>645</v>
      </c>
      <c r="F271" s="23">
        <v>170022</v>
      </c>
      <c r="G271" s="14">
        <v>71</v>
      </c>
      <c r="H271" s="15" t="s">
        <v>16</v>
      </c>
      <c r="I271" s="25" t="s">
        <v>19</v>
      </c>
      <c r="J271" s="25" t="s">
        <v>16</v>
      </c>
      <c r="XEZ271"/>
      <c r="XFA271"/>
    </row>
    <row r="272" s="1" customFormat="1" ht="25" customHeight="1" spans="1:16381">
      <c r="A272" s="11">
        <v>270</v>
      </c>
      <c r="B272" s="11" t="s">
        <v>640</v>
      </c>
      <c r="C272" s="13" t="s">
        <v>648</v>
      </c>
      <c r="D272" s="13" t="s">
        <v>70</v>
      </c>
      <c r="E272" s="13" t="s">
        <v>645</v>
      </c>
      <c r="F272" s="23">
        <v>151813</v>
      </c>
      <c r="G272" s="14">
        <v>64</v>
      </c>
      <c r="H272" s="15" t="s">
        <v>16</v>
      </c>
      <c r="I272" s="25" t="s">
        <v>19</v>
      </c>
      <c r="J272" s="25" t="s">
        <v>16</v>
      </c>
      <c r="XEZ272"/>
      <c r="XFA272"/>
    </row>
    <row r="273" s="1" customFormat="1" ht="25" customHeight="1" spans="1:16381">
      <c r="A273" s="11">
        <v>271</v>
      </c>
      <c r="B273" s="11" t="s">
        <v>640</v>
      </c>
      <c r="C273" s="13" t="s">
        <v>649</v>
      </c>
      <c r="D273" s="13" t="s">
        <v>70</v>
      </c>
      <c r="E273" s="13" t="s">
        <v>645</v>
      </c>
      <c r="F273" s="23">
        <v>250427</v>
      </c>
      <c r="G273" s="14">
        <v>60</v>
      </c>
      <c r="H273" s="15" t="s">
        <v>16</v>
      </c>
      <c r="I273" s="25" t="s">
        <v>19</v>
      </c>
      <c r="J273" s="25" t="s">
        <v>16</v>
      </c>
      <c r="XEZ273"/>
      <c r="XFA273"/>
    </row>
    <row r="274" s="1" customFormat="1" ht="25" customHeight="1" spans="1:16381">
      <c r="A274" s="11">
        <v>272</v>
      </c>
      <c r="B274" s="11" t="s">
        <v>640</v>
      </c>
      <c r="C274" s="13" t="s">
        <v>650</v>
      </c>
      <c r="D274" s="13" t="s">
        <v>651</v>
      </c>
      <c r="E274" s="13" t="s">
        <v>652</v>
      </c>
      <c r="F274" s="23">
        <v>236816</v>
      </c>
      <c r="G274" s="14">
        <v>79</v>
      </c>
      <c r="H274" s="15" t="s">
        <v>16</v>
      </c>
      <c r="I274" s="25">
        <v>81</v>
      </c>
      <c r="J274" s="25">
        <v>80</v>
      </c>
      <c r="XEZ274"/>
      <c r="XFA274"/>
    </row>
    <row r="275" s="1" customFormat="1" ht="25" customHeight="1" spans="1:16381">
      <c r="A275" s="11">
        <v>273</v>
      </c>
      <c r="B275" s="11" t="s">
        <v>640</v>
      </c>
      <c r="C275" s="13" t="s">
        <v>653</v>
      </c>
      <c r="D275" s="13" t="s">
        <v>651</v>
      </c>
      <c r="E275" s="13" t="s">
        <v>652</v>
      </c>
      <c r="F275" s="23">
        <v>281867</v>
      </c>
      <c r="G275" s="14">
        <v>63</v>
      </c>
      <c r="H275" s="15" t="s">
        <v>16</v>
      </c>
      <c r="I275" s="25">
        <v>72.8</v>
      </c>
      <c r="J275" s="25">
        <v>67.9</v>
      </c>
      <c r="XEZ275"/>
      <c r="XFA275"/>
    </row>
    <row r="276" s="1" customFormat="1" ht="25" customHeight="1" spans="1:16381">
      <c r="A276" s="11">
        <v>274</v>
      </c>
      <c r="B276" s="11" t="s">
        <v>640</v>
      </c>
      <c r="C276" s="13" t="s">
        <v>654</v>
      </c>
      <c r="D276" s="13" t="s">
        <v>655</v>
      </c>
      <c r="E276" s="13" t="s">
        <v>656</v>
      </c>
      <c r="F276" s="23" t="s">
        <v>657</v>
      </c>
      <c r="G276" s="14">
        <v>83</v>
      </c>
      <c r="H276" s="15" t="s">
        <v>16</v>
      </c>
      <c r="I276" s="25" t="s">
        <v>19</v>
      </c>
      <c r="J276" s="25" t="s">
        <v>16</v>
      </c>
      <c r="XEZ276"/>
      <c r="XFA276"/>
    </row>
    <row r="277" s="1" customFormat="1" ht="25" customHeight="1" spans="1:16381">
      <c r="A277" s="11">
        <v>275</v>
      </c>
      <c r="B277" s="11" t="s">
        <v>640</v>
      </c>
      <c r="C277" s="13" t="s">
        <v>658</v>
      </c>
      <c r="D277" s="13" t="s">
        <v>655</v>
      </c>
      <c r="E277" s="13" t="s">
        <v>656</v>
      </c>
      <c r="F277" s="23" t="s">
        <v>659</v>
      </c>
      <c r="G277" s="14">
        <v>71</v>
      </c>
      <c r="H277" s="15" t="s">
        <v>16</v>
      </c>
      <c r="I277" s="25" t="s">
        <v>19</v>
      </c>
      <c r="J277" s="25" t="s">
        <v>16</v>
      </c>
      <c r="XEZ277"/>
      <c r="XFA277"/>
    </row>
    <row r="278" s="1" customFormat="1" ht="25" customHeight="1" spans="1:16381">
      <c r="A278" s="11">
        <v>276</v>
      </c>
      <c r="B278" s="11" t="s">
        <v>640</v>
      </c>
      <c r="C278" s="13" t="s">
        <v>660</v>
      </c>
      <c r="D278" s="13" t="s">
        <v>655</v>
      </c>
      <c r="E278" s="13" t="s">
        <v>656</v>
      </c>
      <c r="F278" s="23">
        <v>140023</v>
      </c>
      <c r="G278" s="14">
        <v>61</v>
      </c>
      <c r="H278" s="15" t="s">
        <v>16</v>
      </c>
      <c r="I278" s="25" t="s">
        <v>19</v>
      </c>
      <c r="J278" s="25" t="s">
        <v>16</v>
      </c>
      <c r="XEZ278"/>
      <c r="XFA278"/>
    </row>
    <row r="279" s="1" customFormat="1" ht="25" customHeight="1" spans="1:16381">
      <c r="A279" s="11">
        <v>277</v>
      </c>
      <c r="B279" s="11" t="s">
        <v>661</v>
      </c>
      <c r="C279" s="11" t="s">
        <v>662</v>
      </c>
      <c r="D279" s="11" t="s">
        <v>663</v>
      </c>
      <c r="E279" s="16" t="s">
        <v>664</v>
      </c>
      <c r="F279" s="16" t="s">
        <v>665</v>
      </c>
      <c r="G279" s="14">
        <v>62</v>
      </c>
      <c r="H279" s="15" t="s">
        <v>16</v>
      </c>
      <c r="I279" s="25">
        <v>81.8</v>
      </c>
      <c r="J279" s="25">
        <f t="shared" ref="J279:J282" si="19">G279*0.5+I279*0.5</f>
        <v>71.9</v>
      </c>
      <c r="XEZ279"/>
      <c r="XFA279"/>
    </row>
    <row r="280" s="1" customFormat="1" ht="25" customHeight="1" spans="1:16381">
      <c r="A280" s="11">
        <v>278</v>
      </c>
      <c r="B280" s="11" t="s">
        <v>661</v>
      </c>
      <c r="C280" s="11" t="s">
        <v>666</v>
      </c>
      <c r="D280" s="11" t="s">
        <v>663</v>
      </c>
      <c r="E280" s="16" t="s">
        <v>664</v>
      </c>
      <c r="F280" s="16" t="s">
        <v>667</v>
      </c>
      <c r="G280" s="14">
        <v>64</v>
      </c>
      <c r="H280" s="15" t="s">
        <v>16</v>
      </c>
      <c r="I280" s="25">
        <v>68.4</v>
      </c>
      <c r="J280" s="25">
        <f t="shared" si="19"/>
        <v>66.2</v>
      </c>
      <c r="XEZ280"/>
      <c r="XFA280"/>
    </row>
    <row r="281" s="1" customFormat="1" ht="25" customHeight="1" spans="1:16381">
      <c r="A281" s="11">
        <v>279</v>
      </c>
      <c r="B281" s="11" t="s">
        <v>661</v>
      </c>
      <c r="C281" s="11" t="s">
        <v>668</v>
      </c>
      <c r="D281" s="11" t="s">
        <v>663</v>
      </c>
      <c r="E281" s="16" t="s">
        <v>664</v>
      </c>
      <c r="F281" s="16" t="s">
        <v>669</v>
      </c>
      <c r="G281" s="14">
        <v>60</v>
      </c>
      <c r="H281" s="15" t="s">
        <v>16</v>
      </c>
      <c r="I281" s="25">
        <v>69.4</v>
      </c>
      <c r="J281" s="25">
        <f t="shared" si="19"/>
        <v>64.7</v>
      </c>
      <c r="XEZ281"/>
      <c r="XFA281"/>
    </row>
    <row r="282" s="1" customFormat="1" ht="25" customHeight="1" spans="1:16381">
      <c r="A282" s="11">
        <v>280</v>
      </c>
      <c r="B282" s="11" t="s">
        <v>661</v>
      </c>
      <c r="C282" s="11" t="s">
        <v>670</v>
      </c>
      <c r="D282" s="11" t="s">
        <v>663</v>
      </c>
      <c r="E282" s="16" t="s">
        <v>664</v>
      </c>
      <c r="F282" s="16" t="s">
        <v>671</v>
      </c>
      <c r="G282" s="14">
        <v>60</v>
      </c>
      <c r="H282" s="15" t="s">
        <v>16</v>
      </c>
      <c r="I282" s="25">
        <v>68.6</v>
      </c>
      <c r="J282" s="25">
        <f t="shared" si="19"/>
        <v>64.3</v>
      </c>
      <c r="XEZ282"/>
      <c r="XFA282"/>
    </row>
    <row r="283" s="1" customFormat="1" ht="25" customHeight="1" spans="1:16381">
      <c r="A283" s="11">
        <v>281</v>
      </c>
      <c r="B283" s="11" t="s">
        <v>661</v>
      </c>
      <c r="C283" s="11" t="s">
        <v>672</v>
      </c>
      <c r="D283" s="11" t="s">
        <v>663</v>
      </c>
      <c r="E283" s="16" t="s">
        <v>664</v>
      </c>
      <c r="F283" s="16" t="s">
        <v>673</v>
      </c>
      <c r="G283" s="14">
        <v>63</v>
      </c>
      <c r="H283" s="15" t="s">
        <v>16</v>
      </c>
      <c r="I283" s="25" t="s">
        <v>19</v>
      </c>
      <c r="J283" s="25" t="s">
        <v>16</v>
      </c>
      <c r="XEZ283"/>
      <c r="XFA283"/>
    </row>
    <row r="284" s="1" customFormat="1" ht="25" customHeight="1" spans="1:16381">
      <c r="A284" s="11">
        <v>282</v>
      </c>
      <c r="B284" s="11" t="s">
        <v>674</v>
      </c>
      <c r="C284" s="11" t="s">
        <v>675</v>
      </c>
      <c r="D284" s="11" t="s">
        <v>65</v>
      </c>
      <c r="E284" s="16" t="s">
        <v>676</v>
      </c>
      <c r="F284" s="16" t="s">
        <v>677</v>
      </c>
      <c r="G284" s="14">
        <v>62</v>
      </c>
      <c r="H284" s="15" t="s">
        <v>16</v>
      </c>
      <c r="I284" s="25">
        <v>72.2</v>
      </c>
      <c r="J284" s="25">
        <f t="shared" ref="J284:J287" si="20">G284*0.5+I284*0.5</f>
        <v>67.1</v>
      </c>
      <c r="XEZ284"/>
      <c r="XFA284"/>
    </row>
    <row r="285" s="1" customFormat="1" ht="25" customHeight="1" spans="1:16381">
      <c r="A285" s="11">
        <v>283</v>
      </c>
      <c r="B285" s="11" t="s">
        <v>674</v>
      </c>
      <c r="C285" s="11" t="s">
        <v>678</v>
      </c>
      <c r="D285" s="11" t="s">
        <v>563</v>
      </c>
      <c r="E285" s="16" t="s">
        <v>679</v>
      </c>
      <c r="F285" s="16">
        <v>120445</v>
      </c>
      <c r="G285" s="14">
        <v>61.5</v>
      </c>
      <c r="H285" s="15" t="s">
        <v>16</v>
      </c>
      <c r="I285" s="25">
        <v>85.8</v>
      </c>
      <c r="J285" s="25">
        <f t="shared" si="20"/>
        <v>73.65</v>
      </c>
      <c r="XEZ285"/>
      <c r="XFA285"/>
    </row>
    <row r="286" s="1" customFormat="1" ht="25" customHeight="1" spans="1:16381">
      <c r="A286" s="11">
        <v>284</v>
      </c>
      <c r="B286" s="11" t="s">
        <v>680</v>
      </c>
      <c r="C286" s="32" t="s">
        <v>681</v>
      </c>
      <c r="D286" s="32" t="s">
        <v>682</v>
      </c>
      <c r="E286" s="32" t="s">
        <v>683</v>
      </c>
      <c r="F286" s="20" t="s">
        <v>684</v>
      </c>
      <c r="G286" s="14">
        <v>71</v>
      </c>
      <c r="H286" s="15" t="s">
        <v>16</v>
      </c>
      <c r="I286" s="25">
        <v>84</v>
      </c>
      <c r="J286" s="25">
        <f t="shared" si="20"/>
        <v>77.5</v>
      </c>
      <c r="XEZ286"/>
      <c r="XFA286"/>
    </row>
    <row r="287" s="1" customFormat="1" ht="25" customHeight="1" spans="1:16381">
      <c r="A287" s="11">
        <v>285</v>
      </c>
      <c r="B287" s="11" t="s">
        <v>680</v>
      </c>
      <c r="C287" s="32" t="s">
        <v>685</v>
      </c>
      <c r="D287" s="32" t="s">
        <v>682</v>
      </c>
      <c r="E287" s="32" t="s">
        <v>683</v>
      </c>
      <c r="F287" s="20" t="s">
        <v>686</v>
      </c>
      <c r="G287" s="14">
        <v>68</v>
      </c>
      <c r="H287" s="15" t="s">
        <v>16</v>
      </c>
      <c r="I287" s="25">
        <v>73.4</v>
      </c>
      <c r="J287" s="25">
        <f t="shared" si="20"/>
        <v>70.7</v>
      </c>
      <c r="XEZ287"/>
      <c r="XFA287"/>
    </row>
    <row r="288" s="1" customFormat="1" ht="25" customHeight="1" spans="1:16381">
      <c r="A288" s="11">
        <v>286</v>
      </c>
      <c r="B288" s="11" t="s">
        <v>680</v>
      </c>
      <c r="C288" s="32" t="s">
        <v>687</v>
      </c>
      <c r="D288" s="32" t="s">
        <v>688</v>
      </c>
      <c r="E288" s="32" t="s">
        <v>689</v>
      </c>
      <c r="F288" s="20" t="s">
        <v>690</v>
      </c>
      <c r="G288" s="14">
        <v>67.5</v>
      </c>
      <c r="H288" s="15" t="s">
        <v>16</v>
      </c>
      <c r="I288" s="25" t="s">
        <v>19</v>
      </c>
      <c r="J288" s="25" t="s">
        <v>16</v>
      </c>
      <c r="XEZ288"/>
      <c r="XFA288"/>
    </row>
    <row r="289" s="1" customFormat="1" ht="25" customHeight="1" spans="1:16381">
      <c r="A289" s="11">
        <v>287</v>
      </c>
      <c r="B289" s="11" t="s">
        <v>680</v>
      </c>
      <c r="C289" s="33" t="s">
        <v>691</v>
      </c>
      <c r="D289" s="33" t="s">
        <v>692</v>
      </c>
      <c r="E289" s="33" t="s">
        <v>693</v>
      </c>
      <c r="F289" s="20" t="s">
        <v>694</v>
      </c>
      <c r="G289" s="14">
        <v>64</v>
      </c>
      <c r="H289" s="15" t="s">
        <v>16</v>
      </c>
      <c r="I289" s="25">
        <v>74.8</v>
      </c>
      <c r="J289" s="25">
        <f t="shared" ref="J289:J297" si="21">G289*0.5+I289*0.5</f>
        <v>69.4</v>
      </c>
      <c r="XEZ289"/>
      <c r="XFA289"/>
    </row>
    <row r="290" s="1" customFormat="1" ht="25" customHeight="1" spans="1:16381">
      <c r="A290" s="11">
        <v>288</v>
      </c>
      <c r="B290" s="11" t="s">
        <v>680</v>
      </c>
      <c r="C290" s="32" t="s">
        <v>695</v>
      </c>
      <c r="D290" s="32" t="s">
        <v>151</v>
      </c>
      <c r="E290" s="34" t="s">
        <v>696</v>
      </c>
      <c r="F290" s="20" t="s">
        <v>697</v>
      </c>
      <c r="G290" s="14">
        <v>68</v>
      </c>
      <c r="H290" s="15" t="s">
        <v>16</v>
      </c>
      <c r="I290" s="25">
        <v>78.4</v>
      </c>
      <c r="J290" s="25">
        <f t="shared" si="21"/>
        <v>73.2</v>
      </c>
      <c r="XEZ290"/>
      <c r="XFA290"/>
    </row>
    <row r="291" s="1" customFormat="1" ht="25" customHeight="1" spans="1:16381">
      <c r="A291" s="11">
        <v>289</v>
      </c>
      <c r="B291" s="11" t="s">
        <v>680</v>
      </c>
      <c r="C291" s="33" t="s">
        <v>698</v>
      </c>
      <c r="D291" s="32" t="s">
        <v>151</v>
      </c>
      <c r="E291" s="35" t="s">
        <v>696</v>
      </c>
      <c r="F291" s="20" t="s">
        <v>699</v>
      </c>
      <c r="G291" s="14">
        <v>65</v>
      </c>
      <c r="H291" s="15" t="s">
        <v>16</v>
      </c>
      <c r="I291" s="25">
        <v>79.2</v>
      </c>
      <c r="J291" s="25">
        <f t="shared" si="21"/>
        <v>72.1</v>
      </c>
      <c r="XEZ291"/>
      <c r="XFA291"/>
    </row>
    <row r="292" s="1" customFormat="1" ht="25" customHeight="1" spans="1:16381">
      <c r="A292" s="11">
        <v>290</v>
      </c>
      <c r="B292" s="11" t="s">
        <v>680</v>
      </c>
      <c r="C292" s="35" t="s">
        <v>700</v>
      </c>
      <c r="D292" s="32" t="s">
        <v>151</v>
      </c>
      <c r="E292" s="35" t="s">
        <v>696</v>
      </c>
      <c r="F292" s="20" t="s">
        <v>701</v>
      </c>
      <c r="G292" s="14">
        <v>69</v>
      </c>
      <c r="H292" s="15" t="s">
        <v>16</v>
      </c>
      <c r="I292" s="25">
        <v>73.8</v>
      </c>
      <c r="J292" s="25">
        <f t="shared" si="21"/>
        <v>71.4</v>
      </c>
      <c r="XEZ292"/>
      <c r="XFA292"/>
    </row>
    <row r="293" s="1" customFormat="1" ht="25" customHeight="1" spans="1:16381">
      <c r="A293" s="11">
        <v>291</v>
      </c>
      <c r="B293" s="11" t="s">
        <v>680</v>
      </c>
      <c r="C293" s="33" t="s">
        <v>702</v>
      </c>
      <c r="D293" s="32" t="s">
        <v>151</v>
      </c>
      <c r="E293" s="35" t="s">
        <v>696</v>
      </c>
      <c r="F293" s="20" t="s">
        <v>703</v>
      </c>
      <c r="G293" s="14">
        <v>60</v>
      </c>
      <c r="H293" s="15" t="s">
        <v>16</v>
      </c>
      <c r="I293" s="25">
        <v>81.8</v>
      </c>
      <c r="J293" s="25">
        <f t="shared" si="21"/>
        <v>70.9</v>
      </c>
      <c r="XEZ293"/>
      <c r="XFA293"/>
    </row>
    <row r="294" s="1" customFormat="1" ht="25" customHeight="1" spans="1:16381">
      <c r="A294" s="11">
        <v>292</v>
      </c>
      <c r="B294" s="11" t="s">
        <v>680</v>
      </c>
      <c r="C294" s="32" t="s">
        <v>704</v>
      </c>
      <c r="D294" s="32" t="s">
        <v>151</v>
      </c>
      <c r="E294" s="34" t="s">
        <v>696</v>
      </c>
      <c r="F294" s="20" t="s">
        <v>705</v>
      </c>
      <c r="G294" s="14">
        <v>60</v>
      </c>
      <c r="H294" s="15" t="s">
        <v>16</v>
      </c>
      <c r="I294" s="25">
        <v>80.4</v>
      </c>
      <c r="J294" s="25">
        <f t="shared" si="21"/>
        <v>70.2</v>
      </c>
      <c r="XEZ294"/>
      <c r="XFA294"/>
    </row>
    <row r="295" s="1" customFormat="1" ht="25" customHeight="1" spans="1:16381">
      <c r="A295" s="11">
        <v>293</v>
      </c>
      <c r="B295" s="11" t="s">
        <v>680</v>
      </c>
      <c r="C295" s="33" t="s">
        <v>706</v>
      </c>
      <c r="D295" s="32" t="s">
        <v>151</v>
      </c>
      <c r="E295" s="35" t="s">
        <v>696</v>
      </c>
      <c r="F295" s="20" t="s">
        <v>707</v>
      </c>
      <c r="G295" s="14">
        <v>60</v>
      </c>
      <c r="H295" s="15" t="s">
        <v>16</v>
      </c>
      <c r="I295" s="25">
        <v>67</v>
      </c>
      <c r="J295" s="25">
        <f t="shared" si="21"/>
        <v>63.5</v>
      </c>
      <c r="XEZ295"/>
      <c r="XFA295"/>
    </row>
    <row r="296" s="1" customFormat="1" ht="25" customHeight="1" spans="1:16381">
      <c r="A296" s="11">
        <v>294</v>
      </c>
      <c r="B296" s="11" t="s">
        <v>680</v>
      </c>
      <c r="C296" s="32" t="s">
        <v>708</v>
      </c>
      <c r="D296" s="32" t="s">
        <v>151</v>
      </c>
      <c r="E296" s="34" t="s">
        <v>696</v>
      </c>
      <c r="F296" s="20" t="s">
        <v>709</v>
      </c>
      <c r="G296" s="14">
        <v>61</v>
      </c>
      <c r="H296" s="15" t="s">
        <v>16</v>
      </c>
      <c r="I296" s="25">
        <v>65.6</v>
      </c>
      <c r="J296" s="25">
        <f t="shared" si="21"/>
        <v>63.3</v>
      </c>
      <c r="XEZ296"/>
      <c r="XFA296"/>
    </row>
    <row r="297" s="1" customFormat="1" ht="25" customHeight="1" spans="1:16381">
      <c r="A297" s="11">
        <v>295</v>
      </c>
      <c r="B297" s="11" t="s">
        <v>680</v>
      </c>
      <c r="C297" s="32" t="s">
        <v>710</v>
      </c>
      <c r="D297" s="36" t="s">
        <v>711</v>
      </c>
      <c r="E297" s="32" t="s">
        <v>712</v>
      </c>
      <c r="F297" s="20" t="s">
        <v>713</v>
      </c>
      <c r="G297" s="14">
        <v>66</v>
      </c>
      <c r="H297" s="15" t="s">
        <v>16</v>
      </c>
      <c r="I297" s="25">
        <v>81.4</v>
      </c>
      <c r="J297" s="25">
        <f t="shared" si="21"/>
        <v>73.7</v>
      </c>
      <c r="XEZ297"/>
      <c r="XFA297"/>
    </row>
    <row r="298" s="1" customFormat="1" ht="25" customHeight="1" spans="1:16381">
      <c r="A298" s="11">
        <v>296</v>
      </c>
      <c r="B298" s="11" t="s">
        <v>680</v>
      </c>
      <c r="C298" s="32" t="s">
        <v>714</v>
      </c>
      <c r="D298" s="32" t="s">
        <v>715</v>
      </c>
      <c r="E298" s="32" t="s">
        <v>716</v>
      </c>
      <c r="F298" s="20" t="s">
        <v>717</v>
      </c>
      <c r="G298" s="14">
        <v>68</v>
      </c>
      <c r="H298" s="15" t="s">
        <v>16</v>
      </c>
      <c r="I298" s="25" t="s">
        <v>19</v>
      </c>
      <c r="J298" s="25" t="s">
        <v>16</v>
      </c>
      <c r="XEZ298"/>
      <c r="XFA298"/>
    </row>
    <row r="299" s="1" customFormat="1" ht="25" customHeight="1" spans="1:16381">
      <c r="A299" s="11">
        <v>297</v>
      </c>
      <c r="B299" s="11" t="s">
        <v>680</v>
      </c>
      <c r="C299" s="32" t="s">
        <v>718</v>
      </c>
      <c r="D299" s="32" t="s">
        <v>715</v>
      </c>
      <c r="E299" s="32" t="s">
        <v>716</v>
      </c>
      <c r="F299" s="20" t="s">
        <v>719</v>
      </c>
      <c r="G299" s="14">
        <v>60</v>
      </c>
      <c r="H299" s="15" t="s">
        <v>16</v>
      </c>
      <c r="I299" s="25" t="s">
        <v>19</v>
      </c>
      <c r="J299" s="25" t="s">
        <v>16</v>
      </c>
      <c r="XEZ299"/>
      <c r="XFA299"/>
    </row>
    <row r="300" s="1" customFormat="1" ht="25" customHeight="1" spans="1:16381">
      <c r="A300" s="11">
        <v>298</v>
      </c>
      <c r="B300" s="11" t="s">
        <v>680</v>
      </c>
      <c r="C300" s="32" t="s">
        <v>720</v>
      </c>
      <c r="D300" s="32" t="s">
        <v>65</v>
      </c>
      <c r="E300" s="32" t="s">
        <v>721</v>
      </c>
      <c r="F300" s="20" t="s">
        <v>722</v>
      </c>
      <c r="G300" s="14">
        <v>79</v>
      </c>
      <c r="H300" s="15" t="s">
        <v>16</v>
      </c>
      <c r="I300" s="25">
        <v>71.8</v>
      </c>
      <c r="J300" s="25">
        <f t="shared" ref="J300:J317" si="22">G300*0.5+I300*0.5</f>
        <v>75.4</v>
      </c>
      <c r="XEZ300"/>
      <c r="XFA300"/>
    </row>
    <row r="301" s="1" customFormat="1" ht="25" customHeight="1" spans="1:16381">
      <c r="A301" s="11">
        <v>299</v>
      </c>
      <c r="B301" s="11" t="s">
        <v>680</v>
      </c>
      <c r="C301" s="32" t="s">
        <v>723</v>
      </c>
      <c r="D301" s="32" t="s">
        <v>65</v>
      </c>
      <c r="E301" s="32" t="s">
        <v>721</v>
      </c>
      <c r="F301" s="20" t="s">
        <v>724</v>
      </c>
      <c r="G301" s="14">
        <v>70</v>
      </c>
      <c r="H301" s="15" t="s">
        <v>16</v>
      </c>
      <c r="I301" s="25">
        <v>75.8</v>
      </c>
      <c r="J301" s="25">
        <f t="shared" si="22"/>
        <v>72.9</v>
      </c>
      <c r="XEZ301"/>
      <c r="XFA301"/>
    </row>
    <row r="302" s="1" customFormat="1" ht="25" customHeight="1" spans="1:16381">
      <c r="A302" s="11">
        <v>300</v>
      </c>
      <c r="B302" s="11" t="s">
        <v>680</v>
      </c>
      <c r="C302" s="33" t="s">
        <v>725</v>
      </c>
      <c r="D302" s="32" t="s">
        <v>65</v>
      </c>
      <c r="E302" s="33" t="s">
        <v>721</v>
      </c>
      <c r="F302" s="20" t="s">
        <v>726</v>
      </c>
      <c r="G302" s="14">
        <v>72</v>
      </c>
      <c r="H302" s="15" t="s">
        <v>16</v>
      </c>
      <c r="I302" s="25">
        <v>73</v>
      </c>
      <c r="J302" s="25">
        <f t="shared" si="22"/>
        <v>72.5</v>
      </c>
      <c r="XEZ302"/>
      <c r="XFA302"/>
    </row>
    <row r="303" s="1" customFormat="1" ht="25" customHeight="1" spans="1:16381">
      <c r="A303" s="11">
        <v>301</v>
      </c>
      <c r="B303" s="11" t="s">
        <v>680</v>
      </c>
      <c r="C303" s="32" t="s">
        <v>727</v>
      </c>
      <c r="D303" s="32" t="s">
        <v>65</v>
      </c>
      <c r="E303" s="32" t="s">
        <v>721</v>
      </c>
      <c r="F303" s="20" t="s">
        <v>728</v>
      </c>
      <c r="G303" s="14">
        <v>68</v>
      </c>
      <c r="H303" s="15" t="s">
        <v>16</v>
      </c>
      <c r="I303" s="25">
        <v>74.2</v>
      </c>
      <c r="J303" s="25">
        <f t="shared" si="22"/>
        <v>71.1</v>
      </c>
      <c r="XEZ303"/>
      <c r="XFA303"/>
    </row>
    <row r="304" s="1" customFormat="1" ht="25" customHeight="1" spans="1:16381">
      <c r="A304" s="11">
        <v>302</v>
      </c>
      <c r="B304" s="11" t="s">
        <v>680</v>
      </c>
      <c r="C304" s="32" t="s">
        <v>729</v>
      </c>
      <c r="D304" s="32" t="s">
        <v>65</v>
      </c>
      <c r="E304" s="32" t="s">
        <v>721</v>
      </c>
      <c r="F304" s="20" t="s">
        <v>730</v>
      </c>
      <c r="G304" s="14">
        <v>66</v>
      </c>
      <c r="H304" s="15" t="s">
        <v>16</v>
      </c>
      <c r="I304" s="25">
        <v>75.4</v>
      </c>
      <c r="J304" s="25">
        <f t="shared" si="22"/>
        <v>70.7</v>
      </c>
      <c r="XEZ304"/>
      <c r="XFA304"/>
    </row>
    <row r="305" s="1" customFormat="1" ht="25" customHeight="1" spans="1:16381">
      <c r="A305" s="11">
        <v>303</v>
      </c>
      <c r="B305" s="11" t="s">
        <v>680</v>
      </c>
      <c r="C305" s="33" t="s">
        <v>731</v>
      </c>
      <c r="D305" s="32" t="s">
        <v>65</v>
      </c>
      <c r="E305" s="32" t="s">
        <v>721</v>
      </c>
      <c r="F305" s="20" t="s">
        <v>732</v>
      </c>
      <c r="G305" s="14">
        <v>67</v>
      </c>
      <c r="H305" s="15" t="s">
        <v>16</v>
      </c>
      <c r="I305" s="25">
        <v>72.6</v>
      </c>
      <c r="J305" s="25">
        <f t="shared" si="22"/>
        <v>69.8</v>
      </c>
      <c r="XEZ305"/>
      <c r="XFA305"/>
    </row>
    <row r="306" s="1" customFormat="1" ht="25" customHeight="1" spans="1:16381">
      <c r="A306" s="11">
        <v>304</v>
      </c>
      <c r="B306" s="11" t="s">
        <v>680</v>
      </c>
      <c r="C306" s="32" t="s">
        <v>733</v>
      </c>
      <c r="D306" s="32" t="s">
        <v>65</v>
      </c>
      <c r="E306" s="32" t="s">
        <v>721</v>
      </c>
      <c r="F306" s="20" t="s">
        <v>734</v>
      </c>
      <c r="G306" s="14">
        <v>69</v>
      </c>
      <c r="H306" s="15" t="s">
        <v>16</v>
      </c>
      <c r="I306" s="25">
        <v>69.2</v>
      </c>
      <c r="J306" s="25">
        <f t="shared" si="22"/>
        <v>69.1</v>
      </c>
      <c r="XEZ306"/>
      <c r="XFA306"/>
    </row>
    <row r="307" s="1" customFormat="1" ht="25" customHeight="1" spans="1:16381">
      <c r="A307" s="11">
        <v>305</v>
      </c>
      <c r="B307" s="11" t="s">
        <v>680</v>
      </c>
      <c r="C307" s="32" t="s">
        <v>735</v>
      </c>
      <c r="D307" s="32" t="s">
        <v>65</v>
      </c>
      <c r="E307" s="32" t="s">
        <v>721</v>
      </c>
      <c r="F307" s="20" t="s">
        <v>736</v>
      </c>
      <c r="G307" s="14">
        <v>64</v>
      </c>
      <c r="H307" s="15" t="s">
        <v>16</v>
      </c>
      <c r="I307" s="25">
        <v>73.6</v>
      </c>
      <c r="J307" s="25">
        <f t="shared" si="22"/>
        <v>68.8</v>
      </c>
      <c r="XEZ307"/>
      <c r="XFA307"/>
    </row>
    <row r="308" s="1" customFormat="1" ht="25" customHeight="1" spans="1:16381">
      <c r="A308" s="11">
        <v>306</v>
      </c>
      <c r="B308" s="11" t="s">
        <v>680</v>
      </c>
      <c r="C308" s="33" t="s">
        <v>737</v>
      </c>
      <c r="D308" s="32" t="s">
        <v>65</v>
      </c>
      <c r="E308" s="32" t="s">
        <v>721</v>
      </c>
      <c r="F308" s="20" t="s">
        <v>738</v>
      </c>
      <c r="G308" s="14">
        <v>62</v>
      </c>
      <c r="H308" s="15" t="s">
        <v>16</v>
      </c>
      <c r="I308" s="25">
        <v>75.6</v>
      </c>
      <c r="J308" s="25">
        <f t="shared" si="22"/>
        <v>68.8</v>
      </c>
      <c r="XEZ308"/>
      <c r="XFA308"/>
    </row>
    <row r="309" s="1" customFormat="1" ht="25" customHeight="1" spans="1:16381">
      <c r="A309" s="11">
        <v>307</v>
      </c>
      <c r="B309" s="11" t="s">
        <v>680</v>
      </c>
      <c r="C309" s="33" t="s">
        <v>739</v>
      </c>
      <c r="D309" s="32" t="s">
        <v>65</v>
      </c>
      <c r="E309" s="32" t="s">
        <v>721</v>
      </c>
      <c r="F309" s="20" t="s">
        <v>740</v>
      </c>
      <c r="G309" s="14">
        <v>64</v>
      </c>
      <c r="H309" s="15" t="s">
        <v>16</v>
      </c>
      <c r="I309" s="25">
        <v>73.4</v>
      </c>
      <c r="J309" s="25">
        <f t="shared" si="22"/>
        <v>68.7</v>
      </c>
      <c r="XEZ309"/>
      <c r="XFA309"/>
    </row>
    <row r="310" s="1" customFormat="1" ht="25" customHeight="1" spans="1:16381">
      <c r="A310" s="11">
        <v>308</v>
      </c>
      <c r="B310" s="11" t="s">
        <v>680</v>
      </c>
      <c r="C310" s="32" t="s">
        <v>110</v>
      </c>
      <c r="D310" s="32" t="s">
        <v>65</v>
      </c>
      <c r="E310" s="32" t="s">
        <v>721</v>
      </c>
      <c r="F310" s="20" t="s">
        <v>741</v>
      </c>
      <c r="G310" s="14">
        <v>64</v>
      </c>
      <c r="H310" s="15" t="s">
        <v>16</v>
      </c>
      <c r="I310" s="25">
        <v>73</v>
      </c>
      <c r="J310" s="25">
        <f t="shared" si="22"/>
        <v>68.5</v>
      </c>
      <c r="XEZ310"/>
      <c r="XFA310"/>
    </row>
    <row r="311" s="1" customFormat="1" ht="25" customHeight="1" spans="1:16381">
      <c r="A311" s="11">
        <v>309</v>
      </c>
      <c r="B311" s="11" t="s">
        <v>680</v>
      </c>
      <c r="C311" s="33" t="s">
        <v>742</v>
      </c>
      <c r="D311" s="32" t="s">
        <v>65</v>
      </c>
      <c r="E311" s="32" t="s">
        <v>721</v>
      </c>
      <c r="F311" s="20" t="s">
        <v>743</v>
      </c>
      <c r="G311" s="14">
        <v>63</v>
      </c>
      <c r="H311" s="15" t="s">
        <v>16</v>
      </c>
      <c r="I311" s="25">
        <v>73</v>
      </c>
      <c r="J311" s="25">
        <f t="shared" si="22"/>
        <v>68</v>
      </c>
      <c r="XEZ311"/>
      <c r="XFA311"/>
    </row>
    <row r="312" s="1" customFormat="1" ht="25" customHeight="1" spans="1:16381">
      <c r="A312" s="11">
        <v>310</v>
      </c>
      <c r="B312" s="11" t="s">
        <v>680</v>
      </c>
      <c r="C312" s="32" t="s">
        <v>744</v>
      </c>
      <c r="D312" s="32" t="s">
        <v>65</v>
      </c>
      <c r="E312" s="32" t="s">
        <v>721</v>
      </c>
      <c r="F312" s="20" t="s">
        <v>745</v>
      </c>
      <c r="G312" s="14">
        <v>60</v>
      </c>
      <c r="H312" s="15" t="s">
        <v>16</v>
      </c>
      <c r="I312" s="25">
        <v>75.8</v>
      </c>
      <c r="J312" s="25">
        <f t="shared" si="22"/>
        <v>67.9</v>
      </c>
      <c r="XEZ312"/>
      <c r="XFA312"/>
    </row>
    <row r="313" s="1" customFormat="1" ht="25" customHeight="1" spans="1:16381">
      <c r="A313" s="11">
        <v>311</v>
      </c>
      <c r="B313" s="11" t="s">
        <v>680</v>
      </c>
      <c r="C313" s="33" t="s">
        <v>746</v>
      </c>
      <c r="D313" s="32" t="s">
        <v>65</v>
      </c>
      <c r="E313" s="32" t="s">
        <v>721</v>
      </c>
      <c r="F313" s="20" t="s">
        <v>747</v>
      </c>
      <c r="G313" s="14">
        <v>60</v>
      </c>
      <c r="H313" s="15" t="s">
        <v>16</v>
      </c>
      <c r="I313" s="25">
        <v>75.6</v>
      </c>
      <c r="J313" s="25">
        <f t="shared" si="22"/>
        <v>67.8</v>
      </c>
      <c r="XEZ313"/>
      <c r="XFA313"/>
    </row>
    <row r="314" s="1" customFormat="1" ht="25" customHeight="1" spans="1:16381">
      <c r="A314" s="11">
        <v>312</v>
      </c>
      <c r="B314" s="11" t="s">
        <v>680</v>
      </c>
      <c r="C314" s="33" t="s">
        <v>748</v>
      </c>
      <c r="D314" s="32" t="s">
        <v>65</v>
      </c>
      <c r="E314" s="32" t="s">
        <v>721</v>
      </c>
      <c r="F314" s="20" t="s">
        <v>749</v>
      </c>
      <c r="G314" s="14">
        <v>60</v>
      </c>
      <c r="H314" s="15" t="s">
        <v>16</v>
      </c>
      <c r="I314" s="25">
        <v>73.6</v>
      </c>
      <c r="J314" s="25">
        <f t="shared" si="22"/>
        <v>66.8</v>
      </c>
      <c r="XEZ314"/>
      <c r="XFA314"/>
    </row>
    <row r="315" s="1" customFormat="1" ht="25" customHeight="1" spans="1:16381">
      <c r="A315" s="11">
        <v>313</v>
      </c>
      <c r="B315" s="11" t="s">
        <v>680</v>
      </c>
      <c r="C315" s="33" t="s">
        <v>750</v>
      </c>
      <c r="D315" s="32" t="s">
        <v>65</v>
      </c>
      <c r="E315" s="32" t="s">
        <v>721</v>
      </c>
      <c r="F315" s="20" t="s">
        <v>751</v>
      </c>
      <c r="G315" s="14">
        <v>60</v>
      </c>
      <c r="H315" s="15" t="s">
        <v>16</v>
      </c>
      <c r="I315" s="25">
        <v>67.2</v>
      </c>
      <c r="J315" s="25">
        <f t="shared" si="22"/>
        <v>63.6</v>
      </c>
      <c r="XEZ315"/>
      <c r="XFA315"/>
    </row>
    <row r="316" s="1" customFormat="1" ht="25" customHeight="1" spans="1:16381">
      <c r="A316" s="11">
        <v>314</v>
      </c>
      <c r="B316" s="11" t="s">
        <v>680</v>
      </c>
      <c r="C316" s="33" t="s">
        <v>752</v>
      </c>
      <c r="D316" s="32" t="s">
        <v>65</v>
      </c>
      <c r="E316" s="33" t="s">
        <v>721</v>
      </c>
      <c r="F316" s="20" t="s">
        <v>753</v>
      </c>
      <c r="G316" s="14">
        <v>61</v>
      </c>
      <c r="H316" s="15" t="s">
        <v>16</v>
      </c>
      <c r="I316" s="25">
        <v>64.8</v>
      </c>
      <c r="J316" s="25">
        <f t="shared" si="22"/>
        <v>62.9</v>
      </c>
      <c r="XEZ316"/>
      <c r="XFA316"/>
    </row>
    <row r="317" s="1" customFormat="1" ht="25" customHeight="1" spans="1:16381">
      <c r="A317" s="11">
        <v>315</v>
      </c>
      <c r="B317" s="11" t="s">
        <v>680</v>
      </c>
      <c r="C317" s="33" t="s">
        <v>754</v>
      </c>
      <c r="D317" s="32" t="s">
        <v>65</v>
      </c>
      <c r="E317" s="32" t="s">
        <v>721</v>
      </c>
      <c r="F317" s="20" t="s">
        <v>755</v>
      </c>
      <c r="G317" s="14">
        <v>60</v>
      </c>
      <c r="H317" s="15" t="s">
        <v>16</v>
      </c>
      <c r="I317" s="25">
        <v>61</v>
      </c>
      <c r="J317" s="25">
        <f t="shared" si="22"/>
        <v>60.5</v>
      </c>
      <c r="XEZ317"/>
      <c r="XFA317"/>
    </row>
    <row r="318" s="1" customFormat="1" ht="25" customHeight="1" spans="1:16381">
      <c r="A318" s="11">
        <v>316</v>
      </c>
      <c r="B318" s="11" t="s">
        <v>680</v>
      </c>
      <c r="C318" s="33" t="s">
        <v>756</v>
      </c>
      <c r="D318" s="32" t="s">
        <v>65</v>
      </c>
      <c r="E318" s="32" t="s">
        <v>721</v>
      </c>
      <c r="F318" s="20" t="s">
        <v>757</v>
      </c>
      <c r="G318" s="14">
        <v>60</v>
      </c>
      <c r="H318" s="15" t="s">
        <v>16</v>
      </c>
      <c r="I318" s="25">
        <v>59.2</v>
      </c>
      <c r="J318" s="25" t="s">
        <v>16</v>
      </c>
      <c r="XEZ318"/>
      <c r="XFA318"/>
    </row>
    <row r="319" s="1" customFormat="1" ht="25" customHeight="1" spans="1:16381">
      <c r="A319" s="11">
        <v>317</v>
      </c>
      <c r="B319" s="11" t="s">
        <v>680</v>
      </c>
      <c r="C319" s="33" t="s">
        <v>758</v>
      </c>
      <c r="D319" s="32" t="s">
        <v>65</v>
      </c>
      <c r="E319" s="32" t="s">
        <v>721</v>
      </c>
      <c r="F319" s="20" t="s">
        <v>759</v>
      </c>
      <c r="G319" s="14">
        <v>61</v>
      </c>
      <c r="H319" s="15" t="s">
        <v>16</v>
      </c>
      <c r="I319" s="25">
        <v>57.8</v>
      </c>
      <c r="J319" s="25" t="s">
        <v>16</v>
      </c>
      <c r="XEZ319"/>
      <c r="XFA319"/>
    </row>
    <row r="320" s="1" customFormat="1" ht="25" customHeight="1" spans="1:16381">
      <c r="A320" s="11">
        <v>318</v>
      </c>
      <c r="B320" s="11" t="s">
        <v>680</v>
      </c>
      <c r="C320" s="37" t="s">
        <v>760</v>
      </c>
      <c r="D320" s="32" t="s">
        <v>65</v>
      </c>
      <c r="E320" s="32" t="s">
        <v>721</v>
      </c>
      <c r="F320" s="20" t="s">
        <v>761</v>
      </c>
      <c r="G320" s="14">
        <v>75</v>
      </c>
      <c r="H320" s="15" t="s">
        <v>16</v>
      </c>
      <c r="I320" s="25">
        <v>56.2</v>
      </c>
      <c r="J320" s="25" t="s">
        <v>16</v>
      </c>
      <c r="XEZ320"/>
      <c r="XFA320"/>
    </row>
    <row r="321" s="1" customFormat="1" ht="25" customHeight="1" spans="1:16381">
      <c r="A321" s="11">
        <v>319</v>
      </c>
      <c r="B321" s="11" t="s">
        <v>680</v>
      </c>
      <c r="C321" s="33" t="s">
        <v>762</v>
      </c>
      <c r="D321" s="32" t="s">
        <v>65</v>
      </c>
      <c r="E321" s="32" t="s">
        <v>721</v>
      </c>
      <c r="F321" s="20" t="s">
        <v>763</v>
      </c>
      <c r="G321" s="14">
        <v>66</v>
      </c>
      <c r="H321" s="15" t="s">
        <v>16</v>
      </c>
      <c r="I321" s="25">
        <v>56.2</v>
      </c>
      <c r="J321" s="25" t="s">
        <v>16</v>
      </c>
      <c r="XEZ321"/>
      <c r="XFA321"/>
    </row>
    <row r="322" s="1" customFormat="1" ht="25" customHeight="1" spans="1:16381">
      <c r="A322" s="11">
        <v>320</v>
      </c>
      <c r="B322" s="11" t="s">
        <v>680</v>
      </c>
      <c r="C322" s="32" t="s">
        <v>764</v>
      </c>
      <c r="D322" s="32" t="s">
        <v>65</v>
      </c>
      <c r="E322" s="32" t="s">
        <v>721</v>
      </c>
      <c r="F322" s="20" t="s">
        <v>765</v>
      </c>
      <c r="G322" s="14">
        <v>65</v>
      </c>
      <c r="H322" s="15" t="s">
        <v>16</v>
      </c>
      <c r="I322" s="25">
        <v>56</v>
      </c>
      <c r="J322" s="25" t="s">
        <v>16</v>
      </c>
      <c r="XEZ322"/>
      <c r="XFA322"/>
    </row>
    <row r="323" s="1" customFormat="1" ht="25" customHeight="1" spans="1:16381">
      <c r="A323" s="11">
        <v>321</v>
      </c>
      <c r="B323" s="11" t="s">
        <v>680</v>
      </c>
      <c r="C323" s="32" t="s">
        <v>766</v>
      </c>
      <c r="D323" s="32" t="s">
        <v>65</v>
      </c>
      <c r="E323" s="32" t="s">
        <v>721</v>
      </c>
      <c r="F323" s="20" t="s">
        <v>767</v>
      </c>
      <c r="G323" s="14">
        <v>62</v>
      </c>
      <c r="H323" s="15" t="s">
        <v>16</v>
      </c>
      <c r="I323" s="25">
        <v>55.6</v>
      </c>
      <c r="J323" s="25" t="s">
        <v>16</v>
      </c>
      <c r="XEZ323"/>
      <c r="XFA323"/>
    </row>
    <row r="324" s="1" customFormat="1" ht="25" customHeight="1" spans="1:16381">
      <c r="A324" s="11">
        <v>322</v>
      </c>
      <c r="B324" s="11" t="s">
        <v>680</v>
      </c>
      <c r="C324" s="33" t="s">
        <v>768</v>
      </c>
      <c r="D324" s="32" t="s">
        <v>65</v>
      </c>
      <c r="E324" s="32" t="s">
        <v>721</v>
      </c>
      <c r="F324" s="20" t="s">
        <v>769</v>
      </c>
      <c r="G324" s="14">
        <v>69</v>
      </c>
      <c r="H324" s="15" t="s">
        <v>16</v>
      </c>
      <c r="I324" s="25">
        <v>55.2</v>
      </c>
      <c r="J324" s="25" t="s">
        <v>16</v>
      </c>
      <c r="XEZ324"/>
      <c r="XFA324"/>
    </row>
    <row r="325" s="1" customFormat="1" ht="25" customHeight="1" spans="1:16381">
      <c r="A325" s="11">
        <v>323</v>
      </c>
      <c r="B325" s="11" t="s">
        <v>680</v>
      </c>
      <c r="C325" s="32" t="s">
        <v>770</v>
      </c>
      <c r="D325" s="32" t="s">
        <v>65</v>
      </c>
      <c r="E325" s="32" t="s">
        <v>721</v>
      </c>
      <c r="F325" s="20" t="s">
        <v>771</v>
      </c>
      <c r="G325" s="14">
        <v>63</v>
      </c>
      <c r="H325" s="15" t="s">
        <v>16</v>
      </c>
      <c r="I325" s="25">
        <v>55</v>
      </c>
      <c r="J325" s="25" t="s">
        <v>16</v>
      </c>
      <c r="XEZ325"/>
      <c r="XFA325"/>
    </row>
    <row r="326" s="1" customFormat="1" ht="25" customHeight="1" spans="1:16381">
      <c r="A326" s="11">
        <v>324</v>
      </c>
      <c r="B326" s="11" t="s">
        <v>680</v>
      </c>
      <c r="C326" s="33" t="s">
        <v>772</v>
      </c>
      <c r="D326" s="32" t="s">
        <v>65</v>
      </c>
      <c r="E326" s="32" t="s">
        <v>721</v>
      </c>
      <c r="F326" s="20" t="s">
        <v>773</v>
      </c>
      <c r="G326" s="14">
        <v>78</v>
      </c>
      <c r="H326" s="15" t="s">
        <v>16</v>
      </c>
      <c r="I326" s="25">
        <v>54.2</v>
      </c>
      <c r="J326" s="25" t="s">
        <v>16</v>
      </c>
      <c r="XEZ326"/>
      <c r="XFA326"/>
    </row>
    <row r="327" s="1" customFormat="1" ht="25" customHeight="1" spans="1:16381">
      <c r="A327" s="11">
        <v>325</v>
      </c>
      <c r="B327" s="11" t="s">
        <v>680</v>
      </c>
      <c r="C327" s="32" t="s">
        <v>612</v>
      </c>
      <c r="D327" s="32" t="s">
        <v>65</v>
      </c>
      <c r="E327" s="32" t="s">
        <v>721</v>
      </c>
      <c r="F327" s="20" t="s">
        <v>47</v>
      </c>
      <c r="G327" s="14">
        <v>62</v>
      </c>
      <c r="H327" s="15" t="s">
        <v>16</v>
      </c>
      <c r="I327" s="25">
        <v>47</v>
      </c>
      <c r="J327" s="25" t="s">
        <v>16</v>
      </c>
      <c r="XEZ327"/>
      <c r="XFA327"/>
    </row>
    <row r="328" s="1" customFormat="1" ht="25" customHeight="1" spans="1:16381">
      <c r="A328" s="11">
        <v>326</v>
      </c>
      <c r="B328" s="11" t="s">
        <v>680</v>
      </c>
      <c r="C328" s="33" t="s">
        <v>774</v>
      </c>
      <c r="D328" s="32" t="s">
        <v>65</v>
      </c>
      <c r="E328" s="32" t="s">
        <v>721</v>
      </c>
      <c r="F328" s="20" t="s">
        <v>775</v>
      </c>
      <c r="G328" s="14">
        <v>67</v>
      </c>
      <c r="H328" s="15" t="s">
        <v>16</v>
      </c>
      <c r="I328" s="25" t="s">
        <v>19</v>
      </c>
      <c r="J328" s="25" t="s">
        <v>16</v>
      </c>
      <c r="XEZ328"/>
      <c r="XFA328"/>
    </row>
    <row r="329" s="1" customFormat="1" ht="25" customHeight="1" spans="1:16381">
      <c r="A329" s="11">
        <v>327</v>
      </c>
      <c r="B329" s="11" t="s">
        <v>680</v>
      </c>
      <c r="C329" s="33" t="s">
        <v>776</v>
      </c>
      <c r="D329" s="32" t="s">
        <v>65</v>
      </c>
      <c r="E329" s="32" t="s">
        <v>721</v>
      </c>
      <c r="F329" s="20" t="s">
        <v>777</v>
      </c>
      <c r="G329" s="14">
        <v>65</v>
      </c>
      <c r="H329" s="15" t="s">
        <v>16</v>
      </c>
      <c r="I329" s="25" t="s">
        <v>19</v>
      </c>
      <c r="J329" s="25" t="s">
        <v>16</v>
      </c>
      <c r="XEZ329"/>
      <c r="XFA329"/>
    </row>
    <row r="330" s="1" customFormat="1" ht="25" customHeight="1" spans="1:16381">
      <c r="A330" s="11">
        <v>328</v>
      </c>
      <c r="B330" s="11" t="s">
        <v>680</v>
      </c>
      <c r="C330" s="37" t="s">
        <v>778</v>
      </c>
      <c r="D330" s="32" t="s">
        <v>65</v>
      </c>
      <c r="E330" s="32" t="s">
        <v>721</v>
      </c>
      <c r="F330" s="20" t="s">
        <v>779</v>
      </c>
      <c r="G330" s="14">
        <v>62</v>
      </c>
      <c r="H330" s="15" t="s">
        <v>16</v>
      </c>
      <c r="I330" s="25" t="s">
        <v>19</v>
      </c>
      <c r="J330" s="25" t="s">
        <v>16</v>
      </c>
      <c r="XEZ330"/>
      <c r="XFA330"/>
    </row>
    <row r="331" s="1" customFormat="1" ht="25" customHeight="1" spans="1:16381">
      <c r="A331" s="11">
        <v>329</v>
      </c>
      <c r="B331" s="11" t="s">
        <v>680</v>
      </c>
      <c r="C331" s="32" t="s">
        <v>780</v>
      </c>
      <c r="D331" s="32" t="s">
        <v>65</v>
      </c>
      <c r="E331" s="32" t="s">
        <v>721</v>
      </c>
      <c r="F331" s="20" t="s">
        <v>781</v>
      </c>
      <c r="G331" s="14">
        <v>60</v>
      </c>
      <c r="H331" s="15" t="s">
        <v>16</v>
      </c>
      <c r="I331" s="25" t="s">
        <v>19</v>
      </c>
      <c r="J331" s="25" t="s">
        <v>16</v>
      </c>
      <c r="XEZ331"/>
      <c r="XFA331"/>
    </row>
    <row r="332" s="1" customFormat="1" ht="25" customHeight="1" spans="1:16381">
      <c r="A332" s="11">
        <v>330</v>
      </c>
      <c r="B332" s="11" t="s">
        <v>680</v>
      </c>
      <c r="C332" s="33" t="s">
        <v>782</v>
      </c>
      <c r="D332" s="32" t="s">
        <v>783</v>
      </c>
      <c r="E332" s="33" t="s">
        <v>784</v>
      </c>
      <c r="F332" s="20" t="s">
        <v>785</v>
      </c>
      <c r="G332" s="14">
        <v>67</v>
      </c>
      <c r="H332" s="15" t="s">
        <v>16</v>
      </c>
      <c r="I332" s="25">
        <v>77.2</v>
      </c>
      <c r="J332" s="25">
        <f t="shared" ref="J332:J336" si="23">G332*0.5+I332*0.5</f>
        <v>72.1</v>
      </c>
      <c r="XEZ332"/>
      <c r="XFA332"/>
    </row>
    <row r="333" s="1" customFormat="1" ht="25" customHeight="1" spans="1:16381">
      <c r="A333" s="11">
        <v>331</v>
      </c>
      <c r="B333" s="11" t="s">
        <v>680</v>
      </c>
      <c r="C333" s="33" t="s">
        <v>786</v>
      </c>
      <c r="D333" s="32" t="s">
        <v>783</v>
      </c>
      <c r="E333" s="32" t="s">
        <v>784</v>
      </c>
      <c r="F333" s="20" t="s">
        <v>787</v>
      </c>
      <c r="G333" s="14">
        <v>63</v>
      </c>
      <c r="H333" s="15" t="s">
        <v>16</v>
      </c>
      <c r="I333" s="25">
        <v>72.2</v>
      </c>
      <c r="J333" s="25">
        <f t="shared" si="23"/>
        <v>67.6</v>
      </c>
      <c r="XEZ333"/>
      <c r="XFA333"/>
    </row>
    <row r="334" s="1" customFormat="1" ht="25" customHeight="1" spans="1:16381">
      <c r="A334" s="11">
        <v>332</v>
      </c>
      <c r="B334" s="11" t="s">
        <v>680</v>
      </c>
      <c r="C334" s="32" t="s">
        <v>788</v>
      </c>
      <c r="D334" s="32" t="s">
        <v>789</v>
      </c>
      <c r="E334" s="32" t="s">
        <v>790</v>
      </c>
      <c r="F334" s="20" t="s">
        <v>791</v>
      </c>
      <c r="G334" s="14">
        <v>79</v>
      </c>
      <c r="H334" s="15" t="s">
        <v>16</v>
      </c>
      <c r="I334" s="25">
        <v>71.4</v>
      </c>
      <c r="J334" s="25">
        <f t="shared" si="23"/>
        <v>75.2</v>
      </c>
      <c r="XEZ334"/>
      <c r="XFA334"/>
    </row>
    <row r="335" s="1" customFormat="1" ht="25" customHeight="1" spans="1:16381">
      <c r="A335" s="11">
        <v>333</v>
      </c>
      <c r="B335" s="11" t="s">
        <v>680</v>
      </c>
      <c r="C335" s="33" t="s">
        <v>792</v>
      </c>
      <c r="D335" s="33" t="s">
        <v>789</v>
      </c>
      <c r="E335" s="33" t="s">
        <v>790</v>
      </c>
      <c r="F335" s="20" t="s">
        <v>793</v>
      </c>
      <c r="G335" s="14">
        <v>60.5</v>
      </c>
      <c r="H335" s="15" t="s">
        <v>16</v>
      </c>
      <c r="I335" s="25">
        <v>70.6</v>
      </c>
      <c r="J335" s="25">
        <f t="shared" si="23"/>
        <v>65.55</v>
      </c>
      <c r="XEZ335"/>
      <c r="XFA335"/>
    </row>
    <row r="336" s="1" customFormat="1" ht="25" customHeight="1" spans="1:16381">
      <c r="A336" s="11">
        <v>334</v>
      </c>
      <c r="B336" s="11" t="s">
        <v>680</v>
      </c>
      <c r="C336" s="32" t="s">
        <v>794</v>
      </c>
      <c r="D336" s="32" t="s">
        <v>795</v>
      </c>
      <c r="E336" s="32" t="s">
        <v>796</v>
      </c>
      <c r="F336" s="20" t="s">
        <v>797</v>
      </c>
      <c r="G336" s="14">
        <v>65.5</v>
      </c>
      <c r="H336" s="15" t="s">
        <v>16</v>
      </c>
      <c r="I336" s="25">
        <v>79</v>
      </c>
      <c r="J336" s="25">
        <f t="shared" si="23"/>
        <v>72.25</v>
      </c>
      <c r="XEZ336"/>
      <c r="XFA336"/>
    </row>
    <row r="337" s="1" customFormat="1" ht="25" customHeight="1" spans="1:16381">
      <c r="A337" s="11">
        <v>335</v>
      </c>
      <c r="B337" s="11" t="s">
        <v>680</v>
      </c>
      <c r="C337" s="33" t="s">
        <v>798</v>
      </c>
      <c r="D337" s="33" t="s">
        <v>795</v>
      </c>
      <c r="E337" s="33" t="s">
        <v>796</v>
      </c>
      <c r="F337" s="20" t="s">
        <v>799</v>
      </c>
      <c r="G337" s="14">
        <v>67.5</v>
      </c>
      <c r="H337" s="15" t="s">
        <v>16</v>
      </c>
      <c r="I337" s="25" t="s">
        <v>19</v>
      </c>
      <c r="J337" s="25" t="s">
        <v>16</v>
      </c>
      <c r="XEZ337"/>
      <c r="XFA337"/>
    </row>
    <row r="338" s="1" customFormat="1" ht="25" customHeight="1" spans="1:16381">
      <c r="A338" s="11">
        <v>336</v>
      </c>
      <c r="B338" s="11" t="s">
        <v>680</v>
      </c>
      <c r="C338" s="33" t="s">
        <v>800</v>
      </c>
      <c r="D338" s="33" t="s">
        <v>801</v>
      </c>
      <c r="E338" s="33" t="s">
        <v>802</v>
      </c>
      <c r="F338" s="20" t="s">
        <v>531</v>
      </c>
      <c r="G338" s="14">
        <v>70</v>
      </c>
      <c r="H338" s="15" t="s">
        <v>16</v>
      </c>
      <c r="I338" s="25">
        <v>78.4</v>
      </c>
      <c r="J338" s="25">
        <f t="shared" ref="J338:J355" si="24">G338*0.5+I338*0.5</f>
        <v>74.2</v>
      </c>
      <c r="XEZ338"/>
      <c r="XFA338"/>
    </row>
    <row r="339" s="1" customFormat="1" ht="25" customHeight="1" spans="1:16381">
      <c r="A339" s="11">
        <v>337</v>
      </c>
      <c r="B339" s="11" t="s">
        <v>680</v>
      </c>
      <c r="C339" s="35" t="s">
        <v>803</v>
      </c>
      <c r="D339" s="35" t="s">
        <v>801</v>
      </c>
      <c r="E339" s="33" t="s">
        <v>802</v>
      </c>
      <c r="F339" s="20" t="s">
        <v>804</v>
      </c>
      <c r="G339" s="14">
        <v>67</v>
      </c>
      <c r="H339" s="15" t="s">
        <v>16</v>
      </c>
      <c r="I339" s="25" t="s">
        <v>19</v>
      </c>
      <c r="J339" s="25" t="s">
        <v>16</v>
      </c>
      <c r="XEZ339"/>
      <c r="XFA339"/>
    </row>
    <row r="340" s="1" customFormat="1" ht="25" customHeight="1" spans="1:16381">
      <c r="A340" s="11">
        <v>338</v>
      </c>
      <c r="B340" s="11" t="s">
        <v>680</v>
      </c>
      <c r="C340" s="32" t="s">
        <v>805</v>
      </c>
      <c r="D340" s="32" t="s">
        <v>806</v>
      </c>
      <c r="E340" s="32" t="s">
        <v>807</v>
      </c>
      <c r="F340" s="20" t="s">
        <v>808</v>
      </c>
      <c r="G340" s="14">
        <v>72</v>
      </c>
      <c r="H340" s="15" t="s">
        <v>16</v>
      </c>
      <c r="I340" s="25">
        <v>77.6</v>
      </c>
      <c r="J340" s="25">
        <f t="shared" si="24"/>
        <v>74.8</v>
      </c>
      <c r="XEZ340"/>
      <c r="XFA340"/>
    </row>
    <row r="341" s="1" customFormat="1" ht="25" customHeight="1" spans="1:16381">
      <c r="A341" s="11">
        <v>339</v>
      </c>
      <c r="B341" s="11" t="s">
        <v>680</v>
      </c>
      <c r="C341" s="32" t="s">
        <v>809</v>
      </c>
      <c r="D341" s="32" t="s">
        <v>806</v>
      </c>
      <c r="E341" s="32" t="s">
        <v>807</v>
      </c>
      <c r="F341" s="20" t="s">
        <v>810</v>
      </c>
      <c r="G341" s="14">
        <v>61</v>
      </c>
      <c r="H341" s="15" t="s">
        <v>16</v>
      </c>
      <c r="I341" s="25">
        <v>78</v>
      </c>
      <c r="J341" s="25">
        <f t="shared" si="24"/>
        <v>69.5</v>
      </c>
      <c r="XEZ341"/>
      <c r="XFA341"/>
    </row>
    <row r="342" s="1" customFormat="1" ht="25" customHeight="1" spans="1:16381">
      <c r="A342" s="11">
        <v>340</v>
      </c>
      <c r="B342" s="11" t="s">
        <v>680</v>
      </c>
      <c r="C342" s="33" t="s">
        <v>811</v>
      </c>
      <c r="D342" s="32" t="s">
        <v>806</v>
      </c>
      <c r="E342" s="32" t="s">
        <v>807</v>
      </c>
      <c r="F342" s="20" t="s">
        <v>812</v>
      </c>
      <c r="G342" s="14">
        <v>65</v>
      </c>
      <c r="H342" s="15" t="s">
        <v>16</v>
      </c>
      <c r="I342" s="25">
        <v>72.6</v>
      </c>
      <c r="J342" s="25">
        <f t="shared" si="24"/>
        <v>68.8</v>
      </c>
      <c r="XEZ342"/>
      <c r="XFA342"/>
    </row>
    <row r="343" s="1" customFormat="1" ht="25" customHeight="1" spans="1:16381">
      <c r="A343" s="11">
        <v>341</v>
      </c>
      <c r="B343" s="11" t="s">
        <v>680</v>
      </c>
      <c r="C343" s="32" t="s">
        <v>813</v>
      </c>
      <c r="D343" s="32" t="s">
        <v>806</v>
      </c>
      <c r="E343" s="32" t="s">
        <v>807</v>
      </c>
      <c r="F343" s="20" t="s">
        <v>814</v>
      </c>
      <c r="G343" s="14">
        <v>60.5</v>
      </c>
      <c r="H343" s="15" t="s">
        <v>16</v>
      </c>
      <c r="I343" s="25">
        <v>69.4</v>
      </c>
      <c r="J343" s="25">
        <f t="shared" si="24"/>
        <v>64.95</v>
      </c>
      <c r="XEZ343"/>
      <c r="XFA343"/>
    </row>
    <row r="344" s="1" customFormat="1" ht="25" customHeight="1" spans="1:16381">
      <c r="A344" s="11">
        <v>342</v>
      </c>
      <c r="B344" s="11" t="s">
        <v>680</v>
      </c>
      <c r="C344" s="33" t="s">
        <v>815</v>
      </c>
      <c r="D344" s="32" t="s">
        <v>816</v>
      </c>
      <c r="E344" s="37" t="s">
        <v>817</v>
      </c>
      <c r="F344" s="20" t="s">
        <v>818</v>
      </c>
      <c r="G344" s="14">
        <v>84</v>
      </c>
      <c r="H344" s="15" t="s">
        <v>16</v>
      </c>
      <c r="I344" s="25">
        <v>81.2</v>
      </c>
      <c r="J344" s="25">
        <f t="shared" si="24"/>
        <v>82.6</v>
      </c>
      <c r="XEZ344"/>
      <c r="XFA344"/>
    </row>
    <row r="345" s="1" customFormat="1" ht="25" customHeight="1" spans="1:16381">
      <c r="A345" s="11">
        <v>343</v>
      </c>
      <c r="B345" s="11" t="s">
        <v>680</v>
      </c>
      <c r="C345" s="33" t="s">
        <v>819</v>
      </c>
      <c r="D345" s="32" t="s">
        <v>816</v>
      </c>
      <c r="E345" s="32" t="s">
        <v>817</v>
      </c>
      <c r="F345" s="20" t="s">
        <v>820</v>
      </c>
      <c r="G345" s="14">
        <v>79</v>
      </c>
      <c r="H345" s="15" t="s">
        <v>16</v>
      </c>
      <c r="I345" s="25">
        <v>85</v>
      </c>
      <c r="J345" s="25">
        <f t="shared" si="24"/>
        <v>82</v>
      </c>
      <c r="XEZ345"/>
      <c r="XFA345"/>
    </row>
    <row r="346" s="1" customFormat="1" ht="25" customHeight="1" spans="1:16381">
      <c r="A346" s="11">
        <v>344</v>
      </c>
      <c r="B346" s="11" t="s">
        <v>680</v>
      </c>
      <c r="C346" s="32" t="s">
        <v>821</v>
      </c>
      <c r="D346" s="32" t="s">
        <v>816</v>
      </c>
      <c r="E346" s="32" t="s">
        <v>817</v>
      </c>
      <c r="F346" s="20" t="s">
        <v>822</v>
      </c>
      <c r="G346" s="14">
        <v>80</v>
      </c>
      <c r="H346" s="15" t="s">
        <v>16</v>
      </c>
      <c r="I346" s="25">
        <v>79.8</v>
      </c>
      <c r="J346" s="25">
        <f t="shared" si="24"/>
        <v>79.9</v>
      </c>
      <c r="XEZ346"/>
      <c r="XFA346"/>
    </row>
    <row r="347" s="1" customFormat="1" ht="25" customHeight="1" spans="1:16381">
      <c r="A347" s="11">
        <v>345</v>
      </c>
      <c r="B347" s="11" t="s">
        <v>680</v>
      </c>
      <c r="C347" s="35" t="s">
        <v>823</v>
      </c>
      <c r="D347" s="32" t="s">
        <v>816</v>
      </c>
      <c r="E347" s="37" t="s">
        <v>817</v>
      </c>
      <c r="F347" s="20" t="s">
        <v>824</v>
      </c>
      <c r="G347" s="14">
        <v>77</v>
      </c>
      <c r="H347" s="15" t="s">
        <v>16</v>
      </c>
      <c r="I347" s="25">
        <v>78.4</v>
      </c>
      <c r="J347" s="25">
        <f t="shared" si="24"/>
        <v>77.7</v>
      </c>
      <c r="XEZ347"/>
      <c r="XFA347"/>
    </row>
    <row r="348" s="1" customFormat="1" ht="25" customHeight="1" spans="1:16381">
      <c r="A348" s="11">
        <v>346</v>
      </c>
      <c r="B348" s="11" t="s">
        <v>680</v>
      </c>
      <c r="C348" s="33" t="s">
        <v>825</v>
      </c>
      <c r="D348" s="32" t="s">
        <v>816</v>
      </c>
      <c r="E348" s="32" t="s">
        <v>817</v>
      </c>
      <c r="F348" s="20" t="s">
        <v>826</v>
      </c>
      <c r="G348" s="14">
        <v>73</v>
      </c>
      <c r="H348" s="15" t="s">
        <v>16</v>
      </c>
      <c r="I348" s="25">
        <v>76.6</v>
      </c>
      <c r="J348" s="25">
        <f t="shared" si="24"/>
        <v>74.8</v>
      </c>
      <c r="XEZ348"/>
      <c r="XFA348"/>
    </row>
    <row r="349" s="1" customFormat="1" ht="25" customHeight="1" spans="1:16381">
      <c r="A349" s="11">
        <v>347</v>
      </c>
      <c r="B349" s="11" t="s">
        <v>680</v>
      </c>
      <c r="C349" s="33" t="s">
        <v>827</v>
      </c>
      <c r="D349" s="32" t="s">
        <v>816</v>
      </c>
      <c r="E349" s="32" t="s">
        <v>817</v>
      </c>
      <c r="F349" s="20" t="s">
        <v>828</v>
      </c>
      <c r="G349" s="14">
        <v>75</v>
      </c>
      <c r="H349" s="15" t="s">
        <v>16</v>
      </c>
      <c r="I349" s="25">
        <v>71</v>
      </c>
      <c r="J349" s="25">
        <f t="shared" si="24"/>
        <v>73</v>
      </c>
      <c r="XEZ349"/>
      <c r="XFA349"/>
    </row>
    <row r="350" s="1" customFormat="1" ht="25" customHeight="1" spans="1:16381">
      <c r="A350" s="11">
        <v>348</v>
      </c>
      <c r="B350" s="11" t="s">
        <v>680</v>
      </c>
      <c r="C350" s="32" t="s">
        <v>829</v>
      </c>
      <c r="D350" s="32" t="s">
        <v>816</v>
      </c>
      <c r="E350" s="32" t="s">
        <v>817</v>
      </c>
      <c r="F350" s="20" t="s">
        <v>830</v>
      </c>
      <c r="G350" s="14">
        <v>78</v>
      </c>
      <c r="H350" s="15" t="s">
        <v>16</v>
      </c>
      <c r="I350" s="25">
        <v>67.2</v>
      </c>
      <c r="J350" s="25">
        <f t="shared" si="24"/>
        <v>72.6</v>
      </c>
      <c r="XEZ350"/>
      <c r="XFA350"/>
    </row>
    <row r="351" s="1" customFormat="1" ht="25" customHeight="1" spans="1:16381">
      <c r="A351" s="11">
        <v>349</v>
      </c>
      <c r="B351" s="11" t="s">
        <v>680</v>
      </c>
      <c r="C351" s="32" t="s">
        <v>831</v>
      </c>
      <c r="D351" s="32" t="s">
        <v>816</v>
      </c>
      <c r="E351" s="32" t="s">
        <v>817</v>
      </c>
      <c r="F351" s="20" t="s">
        <v>832</v>
      </c>
      <c r="G351" s="14">
        <v>76</v>
      </c>
      <c r="H351" s="15" t="s">
        <v>16</v>
      </c>
      <c r="I351" s="25">
        <v>67.4</v>
      </c>
      <c r="J351" s="25">
        <f t="shared" si="24"/>
        <v>71.7</v>
      </c>
      <c r="XEZ351"/>
      <c r="XFA351"/>
    </row>
    <row r="352" s="1" customFormat="1" ht="25" customHeight="1" spans="1:16381">
      <c r="A352" s="11">
        <v>350</v>
      </c>
      <c r="B352" s="11" t="s">
        <v>680</v>
      </c>
      <c r="C352" s="37" t="s">
        <v>833</v>
      </c>
      <c r="D352" s="32" t="s">
        <v>816</v>
      </c>
      <c r="E352" s="32" t="s">
        <v>817</v>
      </c>
      <c r="F352" s="20" t="s">
        <v>834</v>
      </c>
      <c r="G352" s="14">
        <v>76</v>
      </c>
      <c r="H352" s="15" t="s">
        <v>16</v>
      </c>
      <c r="I352" s="25">
        <v>66.4</v>
      </c>
      <c r="J352" s="25">
        <f t="shared" si="24"/>
        <v>71.2</v>
      </c>
      <c r="XEZ352"/>
      <c r="XFA352"/>
    </row>
    <row r="353" s="1" customFormat="1" ht="25" customHeight="1" spans="1:16381">
      <c r="A353" s="11">
        <v>351</v>
      </c>
      <c r="B353" s="11" t="s">
        <v>680</v>
      </c>
      <c r="C353" s="32" t="s">
        <v>835</v>
      </c>
      <c r="D353" s="32" t="s">
        <v>816</v>
      </c>
      <c r="E353" s="32" t="s">
        <v>817</v>
      </c>
      <c r="F353" s="20" t="s">
        <v>836</v>
      </c>
      <c r="G353" s="14">
        <v>70</v>
      </c>
      <c r="H353" s="15" t="s">
        <v>16</v>
      </c>
      <c r="I353" s="25">
        <v>71</v>
      </c>
      <c r="J353" s="25">
        <f t="shared" si="24"/>
        <v>70.5</v>
      </c>
      <c r="XEZ353"/>
      <c r="XFA353"/>
    </row>
    <row r="354" s="1" customFormat="1" ht="25" customHeight="1" spans="1:16381">
      <c r="A354" s="11">
        <v>352</v>
      </c>
      <c r="B354" s="11" t="s">
        <v>680</v>
      </c>
      <c r="C354" s="32" t="s">
        <v>837</v>
      </c>
      <c r="D354" s="32" t="s">
        <v>816</v>
      </c>
      <c r="E354" s="32" t="s">
        <v>817</v>
      </c>
      <c r="F354" s="20" t="s">
        <v>838</v>
      </c>
      <c r="G354" s="14">
        <v>66</v>
      </c>
      <c r="H354" s="15" t="s">
        <v>16</v>
      </c>
      <c r="I354" s="25">
        <v>73.4</v>
      </c>
      <c r="J354" s="25">
        <f t="shared" si="24"/>
        <v>69.7</v>
      </c>
      <c r="XEZ354"/>
      <c r="XFA354"/>
    </row>
    <row r="355" s="1" customFormat="1" ht="25" customHeight="1" spans="1:16381">
      <c r="A355" s="11">
        <v>353</v>
      </c>
      <c r="B355" s="11" t="s">
        <v>680</v>
      </c>
      <c r="C355" s="33" t="s">
        <v>839</v>
      </c>
      <c r="D355" s="32" t="s">
        <v>816</v>
      </c>
      <c r="E355" s="32" t="s">
        <v>817</v>
      </c>
      <c r="F355" s="20" t="s">
        <v>840</v>
      </c>
      <c r="G355" s="14">
        <v>70</v>
      </c>
      <c r="H355" s="15" t="s">
        <v>16</v>
      </c>
      <c r="I355" s="25">
        <v>67</v>
      </c>
      <c r="J355" s="25">
        <f t="shared" si="24"/>
        <v>68.5</v>
      </c>
      <c r="XEZ355"/>
      <c r="XFA355"/>
    </row>
    <row r="356" s="1" customFormat="1" ht="25" customHeight="1" spans="1:16381">
      <c r="A356" s="11">
        <v>354</v>
      </c>
      <c r="B356" s="11" t="s">
        <v>680</v>
      </c>
      <c r="C356" s="32" t="s">
        <v>841</v>
      </c>
      <c r="D356" s="32" t="s">
        <v>816</v>
      </c>
      <c r="E356" s="32" t="s">
        <v>817</v>
      </c>
      <c r="F356" s="20" t="s">
        <v>842</v>
      </c>
      <c r="G356" s="14">
        <v>65</v>
      </c>
      <c r="H356" s="15" t="s">
        <v>16</v>
      </c>
      <c r="I356" s="25">
        <v>56.6</v>
      </c>
      <c r="J356" s="25" t="s">
        <v>16</v>
      </c>
      <c r="XEZ356"/>
      <c r="XFA356"/>
    </row>
    <row r="357" s="1" customFormat="1" ht="25" customHeight="1" spans="1:16381">
      <c r="A357" s="11">
        <v>355</v>
      </c>
      <c r="B357" s="11" t="s">
        <v>680</v>
      </c>
      <c r="C357" s="33" t="s">
        <v>843</v>
      </c>
      <c r="D357" s="32" t="s">
        <v>816</v>
      </c>
      <c r="E357" s="37" t="s">
        <v>817</v>
      </c>
      <c r="F357" s="20" t="s">
        <v>844</v>
      </c>
      <c r="G357" s="14">
        <v>88</v>
      </c>
      <c r="H357" s="15" t="s">
        <v>16</v>
      </c>
      <c r="I357" s="25" t="s">
        <v>19</v>
      </c>
      <c r="J357" s="25" t="s">
        <v>16</v>
      </c>
      <c r="XEZ357"/>
      <c r="XFA357"/>
    </row>
    <row r="358" s="1" customFormat="1" ht="25" customHeight="1" spans="1:16381">
      <c r="A358" s="11">
        <v>356</v>
      </c>
      <c r="B358" s="11" t="s">
        <v>680</v>
      </c>
      <c r="C358" s="32" t="s">
        <v>845</v>
      </c>
      <c r="D358" s="32" t="s">
        <v>816</v>
      </c>
      <c r="E358" s="32" t="s">
        <v>817</v>
      </c>
      <c r="F358" s="20" t="s">
        <v>846</v>
      </c>
      <c r="G358" s="14">
        <v>81.5</v>
      </c>
      <c r="H358" s="15" t="s">
        <v>16</v>
      </c>
      <c r="I358" s="25" t="s">
        <v>19</v>
      </c>
      <c r="J358" s="25" t="s">
        <v>16</v>
      </c>
      <c r="XEZ358"/>
      <c r="XFA358"/>
    </row>
    <row r="359" s="1" customFormat="1" ht="25" customHeight="1" spans="1:16381">
      <c r="A359" s="11">
        <v>357</v>
      </c>
      <c r="B359" s="11" t="s">
        <v>680</v>
      </c>
      <c r="C359" s="33" t="s">
        <v>847</v>
      </c>
      <c r="D359" s="32" t="s">
        <v>816</v>
      </c>
      <c r="E359" s="32" t="s">
        <v>817</v>
      </c>
      <c r="F359" s="20" t="s">
        <v>848</v>
      </c>
      <c r="G359" s="14">
        <v>67</v>
      </c>
      <c r="H359" s="15" t="s">
        <v>16</v>
      </c>
      <c r="I359" s="25" t="s">
        <v>19</v>
      </c>
      <c r="J359" s="25" t="s">
        <v>16</v>
      </c>
      <c r="XEZ359"/>
      <c r="XFA359"/>
    </row>
    <row r="360" s="1" customFormat="1" ht="25" customHeight="1" spans="1:16381">
      <c r="A360" s="11">
        <v>358</v>
      </c>
      <c r="B360" s="11" t="s">
        <v>680</v>
      </c>
      <c r="C360" s="32" t="s">
        <v>849</v>
      </c>
      <c r="D360" s="32" t="s">
        <v>816</v>
      </c>
      <c r="E360" s="32" t="s">
        <v>817</v>
      </c>
      <c r="F360" s="20" t="s">
        <v>850</v>
      </c>
      <c r="G360" s="14">
        <v>76</v>
      </c>
      <c r="H360" s="15" t="s">
        <v>16</v>
      </c>
      <c r="I360" s="25" t="s">
        <v>19</v>
      </c>
      <c r="J360" s="25" t="s">
        <v>16</v>
      </c>
      <c r="XEZ360"/>
      <c r="XFA360"/>
    </row>
    <row r="361" s="1" customFormat="1" ht="25" customHeight="1" spans="1:16381">
      <c r="A361" s="11">
        <v>359</v>
      </c>
      <c r="B361" s="11" t="s">
        <v>680</v>
      </c>
      <c r="C361" s="33" t="s">
        <v>851</v>
      </c>
      <c r="D361" s="33" t="s">
        <v>816</v>
      </c>
      <c r="E361" s="33" t="s">
        <v>817</v>
      </c>
      <c r="F361" s="20" t="s">
        <v>852</v>
      </c>
      <c r="G361" s="14">
        <v>70</v>
      </c>
      <c r="H361" s="15" t="s">
        <v>16</v>
      </c>
      <c r="I361" s="25" t="s">
        <v>19</v>
      </c>
      <c r="J361" s="25" t="s">
        <v>16</v>
      </c>
      <c r="XEZ361"/>
      <c r="XFA361"/>
    </row>
    <row r="362" s="1" customFormat="1" ht="25" customHeight="1" spans="1:16381">
      <c r="A362" s="11">
        <v>360</v>
      </c>
      <c r="B362" s="11" t="s">
        <v>680</v>
      </c>
      <c r="C362" s="32" t="s">
        <v>853</v>
      </c>
      <c r="D362" s="32" t="s">
        <v>816</v>
      </c>
      <c r="E362" s="32" t="s">
        <v>817</v>
      </c>
      <c r="F362" s="20" t="s">
        <v>854</v>
      </c>
      <c r="G362" s="14">
        <v>64</v>
      </c>
      <c r="H362" s="15" t="s">
        <v>16</v>
      </c>
      <c r="I362" s="25" t="s">
        <v>19</v>
      </c>
      <c r="J362" s="25" t="s">
        <v>16</v>
      </c>
      <c r="XEZ362"/>
      <c r="XFA362"/>
    </row>
    <row r="363" s="1" customFormat="1" ht="25" customHeight="1" spans="1:16381">
      <c r="A363" s="11">
        <v>361</v>
      </c>
      <c r="B363" s="11" t="s">
        <v>680</v>
      </c>
      <c r="C363" s="37" t="s">
        <v>855</v>
      </c>
      <c r="D363" s="32" t="s">
        <v>816</v>
      </c>
      <c r="E363" s="32" t="s">
        <v>817</v>
      </c>
      <c r="F363" s="20" t="s">
        <v>856</v>
      </c>
      <c r="G363" s="14">
        <v>65</v>
      </c>
      <c r="H363" s="15" t="s">
        <v>16</v>
      </c>
      <c r="I363" s="25" t="s">
        <v>19</v>
      </c>
      <c r="J363" s="25" t="s">
        <v>16</v>
      </c>
      <c r="XEZ363"/>
      <c r="XFA363"/>
    </row>
    <row r="364" s="1" customFormat="1" ht="25" customHeight="1" spans="1:16381">
      <c r="A364" s="11">
        <v>362</v>
      </c>
      <c r="B364" s="11" t="s">
        <v>680</v>
      </c>
      <c r="C364" s="32" t="s">
        <v>857</v>
      </c>
      <c r="D364" s="32" t="s">
        <v>816</v>
      </c>
      <c r="E364" s="32" t="s">
        <v>817</v>
      </c>
      <c r="F364" s="20" t="s">
        <v>858</v>
      </c>
      <c r="G364" s="14">
        <v>64</v>
      </c>
      <c r="H364" s="15" t="s">
        <v>16</v>
      </c>
      <c r="I364" s="25" t="s">
        <v>19</v>
      </c>
      <c r="J364" s="25" t="s">
        <v>16</v>
      </c>
      <c r="XEZ364"/>
      <c r="XFA364"/>
    </row>
    <row r="365" s="1" customFormat="1" ht="25" customHeight="1" spans="1:16381">
      <c r="A365" s="11">
        <v>363</v>
      </c>
      <c r="B365" s="11" t="s">
        <v>680</v>
      </c>
      <c r="C365" s="35" t="s">
        <v>422</v>
      </c>
      <c r="D365" s="33" t="s">
        <v>859</v>
      </c>
      <c r="E365" s="33" t="s">
        <v>860</v>
      </c>
      <c r="F365" s="20" t="s">
        <v>861</v>
      </c>
      <c r="G365" s="14">
        <v>73</v>
      </c>
      <c r="H365" s="15" t="s">
        <v>16</v>
      </c>
      <c r="I365" s="25">
        <v>83</v>
      </c>
      <c r="J365" s="25">
        <f t="shared" ref="J365:J378" si="25">G365*0.5+I365*0.5</f>
        <v>78</v>
      </c>
      <c r="XEZ365"/>
      <c r="XFA365"/>
    </row>
    <row r="366" s="1" customFormat="1" ht="25" customHeight="1" spans="1:16381">
      <c r="A366" s="11">
        <v>364</v>
      </c>
      <c r="B366" s="11" t="s">
        <v>680</v>
      </c>
      <c r="C366" s="32" t="s">
        <v>862</v>
      </c>
      <c r="D366" s="32" t="s">
        <v>859</v>
      </c>
      <c r="E366" s="32" t="s">
        <v>860</v>
      </c>
      <c r="F366" s="20" t="s">
        <v>863</v>
      </c>
      <c r="G366" s="14">
        <v>74</v>
      </c>
      <c r="H366" s="15" t="s">
        <v>16</v>
      </c>
      <c r="I366" s="25">
        <v>81</v>
      </c>
      <c r="J366" s="25">
        <f t="shared" si="25"/>
        <v>77.5</v>
      </c>
      <c r="XEZ366"/>
      <c r="XFA366"/>
    </row>
    <row r="367" s="1" customFormat="1" ht="25" customHeight="1" spans="1:16381">
      <c r="A367" s="11">
        <v>365</v>
      </c>
      <c r="B367" s="11" t="s">
        <v>680</v>
      </c>
      <c r="C367" s="33" t="s">
        <v>864</v>
      </c>
      <c r="D367" s="33" t="s">
        <v>859</v>
      </c>
      <c r="E367" s="33" t="s">
        <v>860</v>
      </c>
      <c r="F367" s="20" t="s">
        <v>865</v>
      </c>
      <c r="G367" s="14">
        <v>70</v>
      </c>
      <c r="H367" s="15" t="s">
        <v>16</v>
      </c>
      <c r="I367" s="25">
        <v>80.8</v>
      </c>
      <c r="J367" s="25">
        <f t="shared" si="25"/>
        <v>75.4</v>
      </c>
      <c r="XEZ367"/>
      <c r="XFA367"/>
    </row>
    <row r="368" s="1" customFormat="1" ht="25" customHeight="1" spans="1:16381">
      <c r="A368" s="11">
        <v>366</v>
      </c>
      <c r="B368" s="11" t="s">
        <v>680</v>
      </c>
      <c r="C368" s="38" t="s">
        <v>866</v>
      </c>
      <c r="D368" s="33" t="s">
        <v>859</v>
      </c>
      <c r="E368" s="33" t="s">
        <v>860</v>
      </c>
      <c r="F368" s="20" t="s">
        <v>867</v>
      </c>
      <c r="G368" s="14">
        <v>73</v>
      </c>
      <c r="H368" s="15" t="s">
        <v>16</v>
      </c>
      <c r="I368" s="25">
        <v>77.6</v>
      </c>
      <c r="J368" s="25">
        <f t="shared" si="25"/>
        <v>75.3</v>
      </c>
      <c r="XEZ368"/>
      <c r="XFA368"/>
    </row>
    <row r="369" s="1" customFormat="1" ht="25" customHeight="1" spans="1:16381">
      <c r="A369" s="11">
        <v>367</v>
      </c>
      <c r="B369" s="11" t="s">
        <v>680</v>
      </c>
      <c r="C369" s="32" t="s">
        <v>868</v>
      </c>
      <c r="D369" s="32" t="s">
        <v>859</v>
      </c>
      <c r="E369" s="32" t="s">
        <v>860</v>
      </c>
      <c r="F369" s="20" t="s">
        <v>869</v>
      </c>
      <c r="G369" s="14">
        <v>76</v>
      </c>
      <c r="H369" s="15" t="s">
        <v>16</v>
      </c>
      <c r="I369" s="25">
        <v>74.4</v>
      </c>
      <c r="J369" s="25">
        <f t="shared" si="25"/>
        <v>75.2</v>
      </c>
      <c r="XEZ369"/>
      <c r="XFA369"/>
    </row>
    <row r="370" s="1" customFormat="1" ht="25" customHeight="1" spans="1:16381">
      <c r="A370" s="11">
        <v>368</v>
      </c>
      <c r="B370" s="11" t="s">
        <v>680</v>
      </c>
      <c r="C370" s="33" t="s">
        <v>870</v>
      </c>
      <c r="D370" s="33" t="s">
        <v>859</v>
      </c>
      <c r="E370" s="33" t="s">
        <v>860</v>
      </c>
      <c r="F370" s="20" t="s">
        <v>871</v>
      </c>
      <c r="G370" s="14">
        <v>67</v>
      </c>
      <c r="H370" s="15" t="s">
        <v>16</v>
      </c>
      <c r="I370" s="25">
        <v>82</v>
      </c>
      <c r="J370" s="25">
        <f t="shared" si="25"/>
        <v>74.5</v>
      </c>
      <c r="XEZ370"/>
      <c r="XFA370"/>
    </row>
    <row r="371" s="1" customFormat="1" ht="25" customHeight="1" spans="1:16381">
      <c r="A371" s="11">
        <v>369</v>
      </c>
      <c r="B371" s="11" t="s">
        <v>680</v>
      </c>
      <c r="C371" s="32" t="s">
        <v>872</v>
      </c>
      <c r="D371" s="32" t="s">
        <v>859</v>
      </c>
      <c r="E371" s="32" t="s">
        <v>860</v>
      </c>
      <c r="F371" s="20" t="s">
        <v>873</v>
      </c>
      <c r="G371" s="14">
        <v>73</v>
      </c>
      <c r="H371" s="15" t="s">
        <v>16</v>
      </c>
      <c r="I371" s="25">
        <v>73.8</v>
      </c>
      <c r="J371" s="25">
        <f t="shared" si="25"/>
        <v>73.4</v>
      </c>
      <c r="XEZ371"/>
      <c r="XFA371"/>
    </row>
    <row r="372" s="1" customFormat="1" ht="25" customHeight="1" spans="1:16381">
      <c r="A372" s="11">
        <v>370</v>
      </c>
      <c r="B372" s="11" t="s">
        <v>680</v>
      </c>
      <c r="C372" s="33" t="s">
        <v>874</v>
      </c>
      <c r="D372" s="33" t="s">
        <v>859</v>
      </c>
      <c r="E372" s="33" t="s">
        <v>860</v>
      </c>
      <c r="F372" s="20" t="s">
        <v>875</v>
      </c>
      <c r="G372" s="14">
        <v>68</v>
      </c>
      <c r="H372" s="15" t="s">
        <v>16</v>
      </c>
      <c r="I372" s="25">
        <v>78</v>
      </c>
      <c r="J372" s="25">
        <f t="shared" si="25"/>
        <v>73</v>
      </c>
      <c r="XEZ372"/>
      <c r="XFA372"/>
    </row>
    <row r="373" s="1" customFormat="1" ht="25" customHeight="1" spans="1:16381">
      <c r="A373" s="11">
        <v>371</v>
      </c>
      <c r="B373" s="11" t="s">
        <v>680</v>
      </c>
      <c r="C373" s="33" t="s">
        <v>876</v>
      </c>
      <c r="D373" s="33" t="s">
        <v>859</v>
      </c>
      <c r="E373" s="33" t="s">
        <v>860</v>
      </c>
      <c r="F373" s="20" t="s">
        <v>877</v>
      </c>
      <c r="G373" s="14">
        <v>70</v>
      </c>
      <c r="H373" s="15" t="s">
        <v>16</v>
      </c>
      <c r="I373" s="25">
        <v>73.6</v>
      </c>
      <c r="J373" s="25">
        <f t="shared" si="25"/>
        <v>71.8</v>
      </c>
      <c r="XEZ373"/>
      <c r="XFA373"/>
    </row>
    <row r="374" s="1" customFormat="1" ht="25" customHeight="1" spans="1:16381">
      <c r="A374" s="11">
        <v>372</v>
      </c>
      <c r="B374" s="11" t="s">
        <v>680</v>
      </c>
      <c r="C374" s="32" t="s">
        <v>878</v>
      </c>
      <c r="D374" s="32" t="s">
        <v>859</v>
      </c>
      <c r="E374" s="32" t="s">
        <v>860</v>
      </c>
      <c r="F374" s="20" t="s">
        <v>879</v>
      </c>
      <c r="G374" s="14">
        <v>70</v>
      </c>
      <c r="H374" s="15" t="s">
        <v>16</v>
      </c>
      <c r="I374" s="25">
        <v>68</v>
      </c>
      <c r="J374" s="25">
        <f t="shared" si="25"/>
        <v>69</v>
      </c>
      <c r="XEZ374"/>
      <c r="XFA374"/>
    </row>
    <row r="375" s="1" customFormat="1" ht="25" customHeight="1" spans="1:16381">
      <c r="A375" s="11">
        <v>373</v>
      </c>
      <c r="B375" s="11" t="s">
        <v>680</v>
      </c>
      <c r="C375" s="32" t="s">
        <v>880</v>
      </c>
      <c r="D375" s="32" t="s">
        <v>859</v>
      </c>
      <c r="E375" s="32" t="s">
        <v>860</v>
      </c>
      <c r="F375" s="20" t="s">
        <v>881</v>
      </c>
      <c r="G375" s="14">
        <v>66</v>
      </c>
      <c r="H375" s="15" t="s">
        <v>16</v>
      </c>
      <c r="I375" s="25">
        <v>70.6</v>
      </c>
      <c r="J375" s="25">
        <f t="shared" si="25"/>
        <v>68.3</v>
      </c>
      <c r="XEZ375"/>
      <c r="XFA375"/>
    </row>
    <row r="376" s="1" customFormat="1" ht="25" customHeight="1" spans="1:16381">
      <c r="A376" s="11">
        <v>374</v>
      </c>
      <c r="B376" s="11" t="s">
        <v>680</v>
      </c>
      <c r="C376" s="32" t="s">
        <v>882</v>
      </c>
      <c r="D376" s="32" t="s">
        <v>859</v>
      </c>
      <c r="E376" s="32" t="s">
        <v>860</v>
      </c>
      <c r="F376" s="20" t="s">
        <v>883</v>
      </c>
      <c r="G376" s="14">
        <v>69</v>
      </c>
      <c r="H376" s="15" t="s">
        <v>16</v>
      </c>
      <c r="I376" s="25">
        <v>61.2</v>
      </c>
      <c r="J376" s="25">
        <f t="shared" si="25"/>
        <v>65.1</v>
      </c>
      <c r="XEZ376"/>
      <c r="XFA376"/>
    </row>
    <row r="377" s="1" customFormat="1" ht="25" customHeight="1" spans="1:16381">
      <c r="A377" s="11">
        <v>375</v>
      </c>
      <c r="B377" s="11" t="s">
        <v>680</v>
      </c>
      <c r="C377" s="32" t="s">
        <v>884</v>
      </c>
      <c r="D377" s="32" t="s">
        <v>859</v>
      </c>
      <c r="E377" s="32" t="s">
        <v>860</v>
      </c>
      <c r="F377" s="20" t="s">
        <v>885</v>
      </c>
      <c r="G377" s="14">
        <v>63</v>
      </c>
      <c r="H377" s="15" t="s">
        <v>16</v>
      </c>
      <c r="I377" s="25">
        <v>67.2</v>
      </c>
      <c r="J377" s="25">
        <f t="shared" si="25"/>
        <v>65.1</v>
      </c>
      <c r="XEZ377"/>
      <c r="XFA377"/>
    </row>
    <row r="378" s="1" customFormat="1" ht="25" customHeight="1" spans="1:16381">
      <c r="A378" s="11">
        <v>376</v>
      </c>
      <c r="B378" s="11" t="s">
        <v>680</v>
      </c>
      <c r="C378" s="33" t="s">
        <v>886</v>
      </c>
      <c r="D378" s="33" t="s">
        <v>859</v>
      </c>
      <c r="E378" s="33" t="s">
        <v>860</v>
      </c>
      <c r="F378" s="20" t="s">
        <v>887</v>
      </c>
      <c r="G378" s="14">
        <v>62</v>
      </c>
      <c r="H378" s="15" t="s">
        <v>16</v>
      </c>
      <c r="I378" s="25">
        <v>62.2</v>
      </c>
      <c r="J378" s="25">
        <f t="shared" si="25"/>
        <v>62.1</v>
      </c>
      <c r="XEZ378"/>
      <c r="XFA378"/>
    </row>
    <row r="379" s="1" customFormat="1" ht="25" customHeight="1" spans="1:16381">
      <c r="A379" s="11">
        <v>377</v>
      </c>
      <c r="B379" s="11" t="s">
        <v>680</v>
      </c>
      <c r="C379" s="37" t="s">
        <v>888</v>
      </c>
      <c r="D379" s="33" t="s">
        <v>859</v>
      </c>
      <c r="E379" s="33" t="s">
        <v>860</v>
      </c>
      <c r="F379" s="20" t="s">
        <v>889</v>
      </c>
      <c r="G379" s="14">
        <v>64</v>
      </c>
      <c r="H379" s="15" t="s">
        <v>16</v>
      </c>
      <c r="I379" s="25" t="s">
        <v>19</v>
      </c>
      <c r="J379" s="25" t="s">
        <v>16</v>
      </c>
      <c r="XEZ379"/>
      <c r="XFA379"/>
    </row>
  </sheetData>
  <mergeCells count="1">
    <mergeCell ref="A1:J1"/>
  </mergeCells>
  <pageMargins left="0.393055555555556" right="0" top="0" bottom="0" header="0" footer="0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2023-04-28T06:55:00Z</dcterms:created>
  <dcterms:modified xsi:type="dcterms:W3CDTF">2023-04-28T08:17:46Z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