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90" windowHeight="12390"/>
  </bookViews>
  <sheets>
    <sheet name="三招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三招!$A$2:$J$195</definedName>
    <definedName name="_xlnm.Print_Titles" localSheetId="0">三招!$2:$2</definedName>
  </definedNames>
  <calcPr calcId="144525"/>
</workbook>
</file>

<file path=xl/sharedStrings.xml><?xml version="1.0" encoding="utf-8"?>
<sst xmlns="http://schemas.openxmlformats.org/spreadsheetml/2006/main" count="1074" uniqueCount="482">
  <si>
    <t>北京市东城区卫生健康委所属事业单位2024年第三次公开招聘专业技能测试、面试、总成绩</t>
  </si>
  <si>
    <t>序号</t>
  </si>
  <si>
    <t>单位名称</t>
  </si>
  <si>
    <t>姓名</t>
  </si>
  <si>
    <t>岗位名称</t>
  </si>
  <si>
    <t>岗位代码</t>
  </si>
  <si>
    <t>身份证后六位</t>
  </si>
  <si>
    <t>笔试成绩</t>
  </si>
  <si>
    <t>专业技能测试成绩</t>
  </si>
  <si>
    <t>面试成绩</t>
  </si>
  <si>
    <t>总成绩</t>
  </si>
  <si>
    <t>北京市第六医院</t>
  </si>
  <si>
    <t>田*超</t>
  </si>
  <si>
    <t>口腔医师一岗</t>
  </si>
  <si>
    <t>C004</t>
  </si>
  <si>
    <t>151532</t>
  </si>
  <si>
    <t>杨*凡</t>
  </si>
  <si>
    <t>护理一岗</t>
  </si>
  <si>
    <t>C006</t>
  </si>
  <si>
    <t>240819</t>
  </si>
  <si>
    <t>——</t>
  </si>
  <si>
    <t>陈*</t>
  </si>
  <si>
    <t>145923</t>
  </si>
  <si>
    <t>王*霖</t>
  </si>
  <si>
    <t>290046</t>
  </si>
  <si>
    <t>赵*</t>
  </si>
  <si>
    <t>内科医师二岗</t>
  </si>
  <si>
    <t>C007</t>
  </si>
  <si>
    <t>291404</t>
  </si>
  <si>
    <t>程*</t>
  </si>
  <si>
    <t>麻醉医师二岗</t>
  </si>
  <si>
    <t>C008</t>
  </si>
  <si>
    <t>033720</t>
  </si>
  <si>
    <t>杨*</t>
  </si>
  <si>
    <t>康复科医师二岗</t>
  </si>
  <si>
    <t>C009</t>
  </si>
  <si>
    <t>211828</t>
  </si>
  <si>
    <t>陈*岳</t>
  </si>
  <si>
    <t>092661</t>
  </si>
  <si>
    <t>金*鹏</t>
  </si>
  <si>
    <t>泌尿医师</t>
  </si>
  <si>
    <t>C010</t>
  </si>
  <si>
    <t>090019</t>
  </si>
  <si>
    <t>消化医师</t>
  </si>
  <si>
    <t>C011</t>
  </si>
  <si>
    <t>234222</t>
  </si>
  <si>
    <t>武*</t>
  </si>
  <si>
    <t>口腔医师二岗</t>
  </si>
  <si>
    <t>C012</t>
  </si>
  <si>
    <t>200319</t>
  </si>
  <si>
    <t>张*菲</t>
  </si>
  <si>
    <t>170028</t>
  </si>
  <si>
    <t>高*琳</t>
  </si>
  <si>
    <t>护理二岗</t>
  </si>
  <si>
    <t>C013</t>
  </si>
  <si>
    <t>294426</t>
  </si>
  <si>
    <t>何*桐</t>
  </si>
  <si>
    <t>27542X</t>
  </si>
  <si>
    <t>赫*</t>
  </si>
  <si>
    <t>05211X</t>
  </si>
  <si>
    <t>王*悦</t>
  </si>
  <si>
    <t>160926</t>
  </si>
  <si>
    <t>相*</t>
  </si>
  <si>
    <t>061337</t>
  </si>
  <si>
    <t>袁*美</t>
  </si>
  <si>
    <t>055449</t>
  </si>
  <si>
    <t>012012</t>
  </si>
  <si>
    <t>王*</t>
  </si>
  <si>
    <t>024928</t>
  </si>
  <si>
    <t>李*康</t>
  </si>
  <si>
    <t>05151X</t>
  </si>
  <si>
    <t>苏*尧</t>
  </si>
  <si>
    <t>114922</t>
  </si>
  <si>
    <t>佟*</t>
  </si>
  <si>
    <t>206127</t>
  </si>
  <si>
    <t>北京市隆福医院</t>
  </si>
  <si>
    <t>刘*阳</t>
  </si>
  <si>
    <t>护士</t>
  </si>
  <si>
    <t>C020</t>
  </si>
  <si>
    <t>王*佳</t>
  </si>
  <si>
    <t>周*杰</t>
  </si>
  <si>
    <t>075913</t>
  </si>
  <si>
    <t>张*</t>
  </si>
  <si>
    <t>麻醉医师</t>
  </si>
  <si>
    <t>C021</t>
  </si>
  <si>
    <t>040044</t>
  </si>
  <si>
    <t>王*洋</t>
  </si>
  <si>
    <t>北京市鼓楼中医医院</t>
  </si>
  <si>
    <t>徐*怡</t>
  </si>
  <si>
    <t>C022</t>
  </si>
  <si>
    <t>024126</t>
  </si>
  <si>
    <t>吴*萱</t>
  </si>
  <si>
    <t>312126</t>
  </si>
  <si>
    <t>徐*容</t>
  </si>
  <si>
    <t>中医皮科医师</t>
  </si>
  <si>
    <t>C023</t>
  </si>
  <si>
    <t>023145</t>
  </si>
  <si>
    <t>吴*莹</t>
  </si>
  <si>
    <t>C024</t>
  </si>
  <si>
    <t>072228</t>
  </si>
  <si>
    <t>武*祎</t>
  </si>
  <si>
    <t>172513</t>
  </si>
  <si>
    <t>张*滨</t>
  </si>
  <si>
    <t>150025</t>
  </si>
  <si>
    <t>安*秀</t>
  </si>
  <si>
    <t>143421</t>
  </si>
  <si>
    <t>许*奥</t>
  </si>
  <si>
    <t>193522</t>
  </si>
  <si>
    <t>李*赫</t>
  </si>
  <si>
    <t>181224</t>
  </si>
  <si>
    <t>尚*彤</t>
  </si>
  <si>
    <t>06594X</t>
  </si>
  <si>
    <t>杜*</t>
  </si>
  <si>
    <t>063822</t>
  </si>
  <si>
    <t>李*莲</t>
  </si>
  <si>
    <t>061822</t>
  </si>
  <si>
    <t>张*州</t>
  </si>
  <si>
    <t>191347</t>
  </si>
  <si>
    <t>缺考</t>
  </si>
  <si>
    <t>赵*萌</t>
  </si>
  <si>
    <t>290023</t>
  </si>
  <si>
    <t>赵*芳</t>
  </si>
  <si>
    <t>282445</t>
  </si>
  <si>
    <t>李*真</t>
  </si>
  <si>
    <t>放射技师</t>
  </si>
  <si>
    <t>C025</t>
  </si>
  <si>
    <t>209120</t>
  </si>
  <si>
    <t>吕*一</t>
  </si>
  <si>
    <t>22421X</t>
  </si>
  <si>
    <t>马*晖</t>
  </si>
  <si>
    <t>291077</t>
  </si>
  <si>
    <t>张*杨</t>
  </si>
  <si>
    <t>药师</t>
  </si>
  <si>
    <t>C026</t>
  </si>
  <si>
    <t>011218</t>
  </si>
  <si>
    <t>刘*雨</t>
  </si>
  <si>
    <t>130822</t>
  </si>
  <si>
    <t>261521</t>
  </si>
  <si>
    <t>北京市东城区第一人民医院</t>
  </si>
  <si>
    <t>孟*芃</t>
  </si>
  <si>
    <t>口腔医师</t>
  </si>
  <si>
    <t>C028</t>
  </si>
  <si>
    <t>053632</t>
  </si>
  <si>
    <t>何*珂</t>
  </si>
  <si>
    <t>23752X</t>
  </si>
  <si>
    <t>王*霏</t>
  </si>
  <si>
    <t>31002X</t>
  </si>
  <si>
    <t>郑*燕</t>
  </si>
  <si>
    <t>18206X</t>
  </si>
  <si>
    <t>张*芳</t>
  </si>
  <si>
    <t>临床医师二岗</t>
  </si>
  <si>
    <t>C029</t>
  </si>
  <si>
    <t>王*涵</t>
  </si>
  <si>
    <t>护理</t>
  </si>
  <si>
    <t>C031</t>
  </si>
  <si>
    <t>092028</t>
  </si>
  <si>
    <t>杜*佳</t>
  </si>
  <si>
    <t>10282X</t>
  </si>
  <si>
    <t>29282X</t>
  </si>
  <si>
    <t>芦*涵</t>
  </si>
  <si>
    <t>袁*</t>
  </si>
  <si>
    <t>中医内科医师</t>
  </si>
  <si>
    <t>C032</t>
  </si>
  <si>
    <t>北京市普仁医院</t>
  </si>
  <si>
    <t>罗*怡</t>
  </si>
  <si>
    <t>C045</t>
  </si>
  <si>
    <t>040028</t>
  </si>
  <si>
    <t>蒋*昊</t>
  </si>
  <si>
    <t>091071</t>
  </si>
  <si>
    <t>潘*牧屹</t>
  </si>
  <si>
    <t>财务科会计员</t>
  </si>
  <si>
    <t>C047</t>
  </si>
  <si>
    <t>220028</t>
  </si>
  <si>
    <t>洪*</t>
  </si>
  <si>
    <t>内科主任医师</t>
  </si>
  <si>
    <t>C048</t>
  </si>
  <si>
    <t>26141X</t>
  </si>
  <si>
    <t>谢*国</t>
  </si>
  <si>
    <t>针灸科主任医师</t>
  </si>
  <si>
    <t>C049</t>
  </si>
  <si>
    <t>152615</t>
  </si>
  <si>
    <t>内科主治医师</t>
  </si>
  <si>
    <t>C050</t>
  </si>
  <si>
    <t>10002X</t>
  </si>
  <si>
    <t>明*阳</t>
  </si>
  <si>
    <t>21001X</t>
  </si>
  <si>
    <t>外科主治医师</t>
  </si>
  <si>
    <t>C051</t>
  </si>
  <si>
    <t>140375</t>
  </si>
  <si>
    <t>厉*煜</t>
  </si>
  <si>
    <t>麻醉主治医师</t>
  </si>
  <si>
    <t>C054</t>
  </si>
  <si>
    <t>241926</t>
  </si>
  <si>
    <t>郭*</t>
  </si>
  <si>
    <t>放射主治医师</t>
  </si>
  <si>
    <t>C055</t>
  </si>
  <si>
    <t>312215</t>
  </si>
  <si>
    <t>郭*姗</t>
  </si>
  <si>
    <t>104448</t>
  </si>
  <si>
    <t>徐*</t>
  </si>
  <si>
    <t>口腔科主治医师</t>
  </si>
  <si>
    <t>C056</t>
  </si>
  <si>
    <t>205426</t>
  </si>
  <si>
    <t>胡*楠</t>
  </si>
  <si>
    <t>126620</t>
  </si>
  <si>
    <t>吴*娜</t>
  </si>
  <si>
    <t>护师</t>
  </si>
  <si>
    <t>C063</t>
  </si>
  <si>
    <t>041262</t>
  </si>
  <si>
    <t>李*</t>
  </si>
  <si>
    <t>231843</t>
  </si>
  <si>
    <t>韩*如</t>
  </si>
  <si>
    <t>275361</t>
  </si>
  <si>
    <t>韩*</t>
  </si>
  <si>
    <t>055727</t>
  </si>
  <si>
    <t>080844</t>
  </si>
  <si>
    <t>王*琦</t>
  </si>
  <si>
    <t>207041</t>
  </si>
  <si>
    <t>康*扬</t>
  </si>
  <si>
    <t>13264X</t>
  </si>
  <si>
    <t>隋*</t>
  </si>
  <si>
    <t>240640</t>
  </si>
  <si>
    <t>163636</t>
  </si>
  <si>
    <t>臧*月</t>
  </si>
  <si>
    <t>105662</t>
  </si>
  <si>
    <t>贺*雪</t>
  </si>
  <si>
    <t>302764</t>
  </si>
  <si>
    <t>张*晗</t>
  </si>
  <si>
    <t>270031</t>
  </si>
  <si>
    <t>段*乐</t>
  </si>
  <si>
    <t>083824</t>
  </si>
  <si>
    <t>徐*良</t>
  </si>
  <si>
    <t>173310</t>
  </si>
  <si>
    <t>李*怡</t>
  </si>
  <si>
    <t>16092X</t>
  </si>
  <si>
    <t>王*青</t>
  </si>
  <si>
    <t>28052X</t>
  </si>
  <si>
    <t>201520</t>
  </si>
  <si>
    <t>张*婷</t>
  </si>
  <si>
    <t>272629</t>
  </si>
  <si>
    <t>井*晴</t>
  </si>
  <si>
    <t>070828</t>
  </si>
  <si>
    <t>孙*然</t>
  </si>
  <si>
    <t>098829</t>
  </si>
  <si>
    <t>刘*</t>
  </si>
  <si>
    <t>183788</t>
  </si>
  <si>
    <t>220027</t>
  </si>
  <si>
    <t>王*冉</t>
  </si>
  <si>
    <t>253826</t>
  </si>
  <si>
    <t>北京市东城区妇幼保健计划生育服务中心</t>
  </si>
  <si>
    <t>葛*</t>
  </si>
  <si>
    <t>C071</t>
  </si>
  <si>
    <t>095429</t>
  </si>
  <si>
    <t>张*杰</t>
  </si>
  <si>
    <t>221523</t>
  </si>
  <si>
    <t>董*伟</t>
  </si>
  <si>
    <t>C072</t>
  </si>
  <si>
    <t>285049</t>
  </si>
  <si>
    <t>冯*莎</t>
  </si>
  <si>
    <t>儿童保健门诊医师</t>
  </si>
  <si>
    <t>C073</t>
  </si>
  <si>
    <t>090206</t>
  </si>
  <si>
    <t>吕*桧</t>
  </si>
  <si>
    <t>妇产科医师二岗</t>
  </si>
  <si>
    <t>C079</t>
  </si>
  <si>
    <t>275321</t>
  </si>
  <si>
    <t>C084</t>
  </si>
  <si>
    <t>薛*华</t>
  </si>
  <si>
    <t>010463</t>
  </si>
  <si>
    <t>崔*婷</t>
  </si>
  <si>
    <t>093142</t>
  </si>
  <si>
    <t>于*</t>
  </si>
  <si>
    <t>034521</t>
  </si>
  <si>
    <t>崔*</t>
  </si>
  <si>
    <t>031821</t>
  </si>
  <si>
    <t>032543</t>
  </si>
  <si>
    <t>吴*</t>
  </si>
  <si>
    <t>王*楠</t>
  </si>
  <si>
    <t>护理三岗</t>
  </si>
  <si>
    <t>C085</t>
  </si>
  <si>
    <t>210049</t>
  </si>
  <si>
    <t>高*</t>
  </si>
  <si>
    <t>041626</t>
  </si>
  <si>
    <t>26342X</t>
  </si>
  <si>
    <t>王*华</t>
  </si>
  <si>
    <t>284721</t>
  </si>
  <si>
    <t>孔*祎</t>
  </si>
  <si>
    <t>12032X</t>
  </si>
  <si>
    <t>北京市东城区精神卫生保健院</t>
  </si>
  <si>
    <t>心理技师</t>
  </si>
  <si>
    <t>C089</t>
  </si>
  <si>
    <t>102425</t>
  </si>
  <si>
    <t>倪*博</t>
  </si>
  <si>
    <t>C090</t>
  </si>
  <si>
    <t>123218</t>
  </si>
  <si>
    <t>蔡*怡</t>
  </si>
  <si>
    <t>病案信息员</t>
  </si>
  <si>
    <t>C092</t>
  </si>
  <si>
    <t>080321</t>
  </si>
  <si>
    <t>精神医师三岗</t>
  </si>
  <si>
    <t>C094</t>
  </si>
  <si>
    <t>084423</t>
  </si>
  <si>
    <t>潘*燕</t>
  </si>
  <si>
    <t>C096</t>
  </si>
  <si>
    <t>20534X</t>
  </si>
  <si>
    <t>C097</t>
  </si>
  <si>
    <t>152119</t>
  </si>
  <si>
    <t>213812</t>
  </si>
  <si>
    <t>昝*</t>
  </si>
  <si>
    <t>282717</t>
  </si>
  <si>
    <t>张*彬</t>
  </si>
  <si>
    <t>213418</t>
  </si>
  <si>
    <t>戴*寒</t>
  </si>
  <si>
    <t>西药师</t>
  </si>
  <si>
    <t>C098</t>
  </si>
  <si>
    <t>09422X</t>
  </si>
  <si>
    <t>10331X</t>
  </si>
  <si>
    <t>080947</t>
  </si>
  <si>
    <t>北京市东城区急救站</t>
  </si>
  <si>
    <t>刘*棣</t>
  </si>
  <si>
    <t>财务管理</t>
  </si>
  <si>
    <t>C100</t>
  </si>
  <si>
    <t>周*慧</t>
  </si>
  <si>
    <t>医师一岗</t>
  </si>
  <si>
    <t>C101</t>
  </si>
  <si>
    <t>李*龙</t>
  </si>
  <si>
    <t>司机</t>
  </si>
  <si>
    <t>C104</t>
  </si>
  <si>
    <t>北京市东城区东直门社区卫生服务中心</t>
  </si>
  <si>
    <t>陈*君</t>
  </si>
  <si>
    <t>检验技师</t>
  </si>
  <si>
    <t>C105</t>
  </si>
  <si>
    <t>042626</t>
  </si>
  <si>
    <t>北京市东城区交道口社区卫生服务中心</t>
  </si>
  <si>
    <t>王*亮</t>
  </si>
  <si>
    <t xml:space="preserve">C106 </t>
  </si>
  <si>
    <t>211134</t>
  </si>
  <si>
    <t>253763</t>
  </si>
  <si>
    <t>098322</t>
  </si>
  <si>
    <t>275026</t>
  </si>
  <si>
    <t>郭*会</t>
  </si>
  <si>
    <t>141623</t>
  </si>
  <si>
    <t>北京市东城区和平里社区卫生服务中心</t>
  </si>
  <si>
    <t>吴*云</t>
  </si>
  <si>
    <t>C109</t>
  </si>
  <si>
    <t>100067</t>
  </si>
  <si>
    <t>北京市东城区东花市社区卫生服务中心</t>
  </si>
  <si>
    <t>王*卿</t>
  </si>
  <si>
    <t>全科医师</t>
  </si>
  <si>
    <t>C113</t>
  </si>
  <si>
    <t>073338</t>
  </si>
  <si>
    <t>张*忌</t>
  </si>
  <si>
    <t>202519</t>
  </si>
  <si>
    <t>张*洁</t>
  </si>
  <si>
    <t>社区护士</t>
  </si>
  <si>
    <t>C115</t>
  </si>
  <si>
    <t>062668</t>
  </si>
  <si>
    <t>孟*</t>
  </si>
  <si>
    <t>160063</t>
  </si>
  <si>
    <t>270029</t>
  </si>
  <si>
    <t>魏*</t>
  </si>
  <si>
    <t>计算机工程师</t>
  </si>
  <si>
    <t>C116</t>
  </si>
  <si>
    <t>213417</t>
  </si>
  <si>
    <t>孙*</t>
  </si>
  <si>
    <t>财务会计</t>
  </si>
  <si>
    <t>C117</t>
  </si>
  <si>
    <t>230026</t>
  </si>
  <si>
    <t>北京市东城区安定门社区卫生服务中心</t>
  </si>
  <si>
    <t>赵*群</t>
  </si>
  <si>
    <t>康复技师</t>
  </si>
  <si>
    <t>C118</t>
  </si>
  <si>
    <t>207441</t>
  </si>
  <si>
    <t>王*平</t>
  </si>
  <si>
    <t>06701X</t>
  </si>
  <si>
    <t>范*佳</t>
  </si>
  <si>
    <t>124927</t>
  </si>
  <si>
    <t>C121</t>
  </si>
  <si>
    <t>023621</t>
  </si>
  <si>
    <t>办公室科员</t>
  </si>
  <si>
    <t>C122</t>
  </si>
  <si>
    <t>091514</t>
  </si>
  <si>
    <t>贾*</t>
  </si>
  <si>
    <t>231820</t>
  </si>
  <si>
    <t>李*典</t>
  </si>
  <si>
    <t>250611</t>
  </si>
  <si>
    <t>莽*</t>
  </si>
  <si>
    <t>210420</t>
  </si>
  <si>
    <t>072315</t>
  </si>
  <si>
    <t>北京市东城区天坛社区卫生服务中心</t>
  </si>
  <si>
    <t>程*鑫</t>
  </si>
  <si>
    <t>C123</t>
  </si>
  <si>
    <t>161223</t>
  </si>
  <si>
    <t>王*琪</t>
  </si>
  <si>
    <t>261144</t>
  </si>
  <si>
    <t>葛*璇</t>
  </si>
  <si>
    <t>251523</t>
  </si>
  <si>
    <t>王*丁</t>
  </si>
  <si>
    <t>中药师</t>
  </si>
  <si>
    <t>C124</t>
  </si>
  <si>
    <t>071818</t>
  </si>
  <si>
    <t>杨*萱</t>
  </si>
  <si>
    <t>165423</t>
  </si>
  <si>
    <t>胡*然</t>
  </si>
  <si>
    <t>053024</t>
  </si>
  <si>
    <t>C125</t>
  </si>
  <si>
    <t>133226</t>
  </si>
  <si>
    <t>冯*</t>
  </si>
  <si>
    <t>241629</t>
  </si>
  <si>
    <t>013444</t>
  </si>
  <si>
    <t>白*翼</t>
  </si>
  <si>
    <t>311864</t>
  </si>
  <si>
    <t>253340</t>
  </si>
  <si>
    <t>C126</t>
  </si>
  <si>
    <t>205023</t>
  </si>
  <si>
    <t>082120</t>
  </si>
  <si>
    <t>祁*</t>
  </si>
  <si>
    <t>302224</t>
  </si>
  <si>
    <t>紫*杰</t>
  </si>
  <si>
    <t>213627</t>
  </si>
  <si>
    <t>C127</t>
  </si>
  <si>
    <t>280317</t>
  </si>
  <si>
    <t>郝*童</t>
  </si>
  <si>
    <t>016966</t>
  </si>
  <si>
    <t>019028</t>
  </si>
  <si>
    <t>刘*迪</t>
  </si>
  <si>
    <t>09414X</t>
  </si>
  <si>
    <t>北京市东城区永定门外社区卫生服务中心</t>
  </si>
  <si>
    <t>闪*晴</t>
  </si>
  <si>
    <t>信息宣传</t>
  </si>
  <si>
    <t>C131</t>
  </si>
  <si>
    <t>254928</t>
  </si>
  <si>
    <t>黄*一</t>
  </si>
  <si>
    <t>016925</t>
  </si>
  <si>
    <t>冯*炎</t>
  </si>
  <si>
    <t>130044</t>
  </si>
  <si>
    <t>杨*颖</t>
  </si>
  <si>
    <t>儿科医师</t>
  </si>
  <si>
    <t>C134</t>
  </si>
  <si>
    <t>27002X</t>
  </si>
  <si>
    <t>北京市东城区体育馆路社区卫生服务中心</t>
  </si>
  <si>
    <t>黄*智</t>
  </si>
  <si>
    <t>医师</t>
  </si>
  <si>
    <t>C138</t>
  </si>
  <si>
    <t>130019</t>
  </si>
  <si>
    <t>梁*</t>
  </si>
  <si>
    <t>091519</t>
  </si>
  <si>
    <t>杨*秋</t>
  </si>
  <si>
    <t>C139</t>
  </si>
  <si>
    <t>26352X</t>
  </si>
  <si>
    <t>李*茵</t>
  </si>
  <si>
    <t>260829</t>
  </si>
  <si>
    <t>292646</t>
  </si>
  <si>
    <t>060046</t>
  </si>
  <si>
    <t>管*</t>
  </si>
  <si>
    <t>210343</t>
  </si>
  <si>
    <t>李*琛</t>
  </si>
  <si>
    <t>C140</t>
  </si>
  <si>
    <t>071243</t>
  </si>
  <si>
    <t>263017</t>
  </si>
  <si>
    <t>李*昕</t>
  </si>
  <si>
    <t>026384</t>
  </si>
  <si>
    <t>北京市东城区龙潭社区卫生服务中心</t>
  </si>
  <si>
    <t>郑*一</t>
  </si>
  <si>
    <t>信息统计管理</t>
  </si>
  <si>
    <t>C142</t>
  </si>
  <si>
    <t>张*毅</t>
  </si>
  <si>
    <t>赵*澍</t>
  </si>
  <si>
    <t>任*佳</t>
  </si>
  <si>
    <t>药学</t>
  </si>
  <si>
    <t>C143</t>
  </si>
  <si>
    <t>220921</t>
  </si>
  <si>
    <t>中医医师</t>
  </si>
  <si>
    <t>C144</t>
  </si>
  <si>
    <t>12306X</t>
  </si>
  <si>
    <t>内科医师</t>
  </si>
  <si>
    <t>C145</t>
  </si>
  <si>
    <t>200022</t>
  </si>
  <si>
    <t>贺*</t>
  </si>
  <si>
    <t>26602X</t>
  </si>
  <si>
    <t>C146</t>
  </si>
  <si>
    <t>刘*新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</si>
</sst>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5"/>
  <sheetViews>
    <sheetView tabSelected="1" zoomScaleSheetLayoutView="60" workbookViewId="0">
      <selection activeCell="M10" sqref="M10"/>
    </sheetView>
  </sheetViews>
  <sheetFormatPr defaultColWidth="9" defaultRowHeight="14.25"/>
  <cols>
    <col min="1" max="1" width="6.9" style="3" customWidth="1"/>
    <col min="2" max="2" width="36.875" style="3" customWidth="1"/>
    <col min="3" max="3" width="10.625" style="3" customWidth="1"/>
    <col min="4" max="4" width="18.25" style="3" customWidth="1"/>
    <col min="5" max="5" width="14.9" style="4" customWidth="1"/>
    <col min="6" max="6" width="10.625" style="3" customWidth="1"/>
    <col min="7" max="7" width="11.375" style="5" customWidth="1"/>
    <col min="8" max="10" width="11.9" style="5" customWidth="1"/>
    <col min="11" max="16376" width="9" style="3"/>
    <col min="16377" max="16384" width="9" style="6"/>
  </cols>
  <sheetData>
    <row r="1" ht="25" customHeight="1" spans="1:10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</row>
    <row r="2" s="1" customFormat="1" ht="42" customHeight="1" spans="1:10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2" t="s">
        <v>8</v>
      </c>
      <c r="I2" s="12" t="s">
        <v>9</v>
      </c>
      <c r="J2" s="12" t="s">
        <v>10</v>
      </c>
    </row>
    <row r="3" s="2" customFormat="1" ht="17" customHeight="1" spans="1:10">
      <c r="A3" s="13">
        <v>1</v>
      </c>
      <c r="B3" s="13" t="s">
        <v>11</v>
      </c>
      <c r="C3" s="13" t="s">
        <v>12</v>
      </c>
      <c r="D3" s="14" t="s">
        <v>13</v>
      </c>
      <c r="E3" s="15" t="s">
        <v>14</v>
      </c>
      <c r="F3" s="14" t="s">
        <v>15</v>
      </c>
      <c r="G3" s="16">
        <v>62</v>
      </c>
      <c r="H3" s="16">
        <v>72</v>
      </c>
      <c r="I3" s="16">
        <v>76.6</v>
      </c>
      <c r="J3" s="16">
        <v>69.38</v>
      </c>
    </row>
    <row r="4" s="2" customFormat="1" ht="17" customHeight="1" spans="1:10">
      <c r="A4" s="13">
        <v>2</v>
      </c>
      <c r="B4" s="13" t="s">
        <v>11</v>
      </c>
      <c r="C4" s="13" t="s">
        <v>16</v>
      </c>
      <c r="D4" s="13" t="s">
        <v>17</v>
      </c>
      <c r="E4" s="15" t="s">
        <v>18</v>
      </c>
      <c r="F4" s="14" t="s">
        <v>19</v>
      </c>
      <c r="G4" s="16">
        <v>71</v>
      </c>
      <c r="H4" s="16">
        <v>74.4</v>
      </c>
      <c r="I4" s="16">
        <v>54</v>
      </c>
      <c r="J4" s="16" t="s">
        <v>20</v>
      </c>
    </row>
    <row r="5" s="2" customFormat="1" ht="17" customHeight="1" spans="1:10">
      <c r="A5" s="13">
        <v>3</v>
      </c>
      <c r="B5" s="13" t="s">
        <v>11</v>
      </c>
      <c r="C5" s="13" t="s">
        <v>21</v>
      </c>
      <c r="D5" s="13" t="s">
        <v>17</v>
      </c>
      <c r="E5" s="15" t="s">
        <v>18</v>
      </c>
      <c r="F5" s="14" t="s">
        <v>22</v>
      </c>
      <c r="G5" s="16">
        <v>64</v>
      </c>
      <c r="H5" s="16">
        <v>73</v>
      </c>
      <c r="I5" s="16">
        <v>49.2</v>
      </c>
      <c r="J5" s="16" t="s">
        <v>20</v>
      </c>
    </row>
    <row r="6" s="2" customFormat="1" ht="17" customHeight="1" spans="1:10">
      <c r="A6" s="13">
        <v>4</v>
      </c>
      <c r="B6" s="13" t="s">
        <v>11</v>
      </c>
      <c r="C6" s="13" t="s">
        <v>23</v>
      </c>
      <c r="D6" s="14" t="s">
        <v>17</v>
      </c>
      <c r="E6" s="15" t="s">
        <v>18</v>
      </c>
      <c r="F6" s="14" t="s">
        <v>24</v>
      </c>
      <c r="G6" s="16">
        <v>64</v>
      </c>
      <c r="H6" s="16">
        <v>50</v>
      </c>
      <c r="I6" s="16" t="s">
        <v>20</v>
      </c>
      <c r="J6" s="16" t="s">
        <v>20</v>
      </c>
    </row>
    <row r="7" s="2" customFormat="1" ht="17" customHeight="1" spans="1:10">
      <c r="A7" s="13">
        <v>5</v>
      </c>
      <c r="B7" s="13" t="s">
        <v>11</v>
      </c>
      <c r="C7" s="13" t="s">
        <v>25</v>
      </c>
      <c r="D7" s="13" t="s">
        <v>26</v>
      </c>
      <c r="E7" s="15" t="s">
        <v>27</v>
      </c>
      <c r="F7" s="14" t="s">
        <v>28</v>
      </c>
      <c r="G7" s="16">
        <v>74</v>
      </c>
      <c r="H7" s="16">
        <v>74.6</v>
      </c>
      <c r="I7" s="16">
        <v>80</v>
      </c>
      <c r="J7" s="16">
        <v>75.98</v>
      </c>
    </row>
    <row r="8" s="2" customFormat="1" ht="17" customHeight="1" spans="1:10">
      <c r="A8" s="13">
        <v>6</v>
      </c>
      <c r="B8" s="13" t="s">
        <v>11</v>
      </c>
      <c r="C8" s="13" t="s">
        <v>29</v>
      </c>
      <c r="D8" s="13" t="s">
        <v>30</v>
      </c>
      <c r="E8" s="15" t="s">
        <v>31</v>
      </c>
      <c r="F8" s="14" t="s">
        <v>32</v>
      </c>
      <c r="G8" s="16">
        <v>69</v>
      </c>
      <c r="H8" s="16">
        <v>92.2</v>
      </c>
      <c r="I8" s="16">
        <v>88.4</v>
      </c>
      <c r="J8" s="16">
        <v>81.78</v>
      </c>
    </row>
    <row r="9" s="2" customFormat="1" ht="17" customHeight="1" spans="1:10">
      <c r="A9" s="13">
        <v>7</v>
      </c>
      <c r="B9" s="13" t="s">
        <v>11</v>
      </c>
      <c r="C9" s="13" t="s">
        <v>33</v>
      </c>
      <c r="D9" s="13" t="s">
        <v>34</v>
      </c>
      <c r="E9" s="15" t="s">
        <v>35</v>
      </c>
      <c r="F9" s="14" t="s">
        <v>36</v>
      </c>
      <c r="G9" s="16">
        <v>67.5</v>
      </c>
      <c r="H9" s="16">
        <v>89.6</v>
      </c>
      <c r="I9" s="16">
        <v>88.8</v>
      </c>
      <c r="J9" s="16">
        <v>80.52</v>
      </c>
    </row>
    <row r="10" s="2" customFormat="1" ht="17" customHeight="1" spans="1:10">
      <c r="A10" s="13">
        <v>8</v>
      </c>
      <c r="B10" s="13" t="s">
        <v>11</v>
      </c>
      <c r="C10" s="13" t="s">
        <v>37</v>
      </c>
      <c r="D10" s="13" t="s">
        <v>34</v>
      </c>
      <c r="E10" s="15" t="s">
        <v>35</v>
      </c>
      <c r="F10" s="14" t="s">
        <v>38</v>
      </c>
      <c r="G10" s="16">
        <v>64.5</v>
      </c>
      <c r="H10" s="16">
        <v>89.8</v>
      </c>
      <c r="I10" s="16">
        <v>74</v>
      </c>
      <c r="J10" s="16">
        <v>74.94</v>
      </c>
    </row>
    <row r="11" s="2" customFormat="1" ht="17" customHeight="1" spans="1:10">
      <c r="A11" s="13">
        <v>9</v>
      </c>
      <c r="B11" s="13" t="s">
        <v>11</v>
      </c>
      <c r="C11" s="13" t="s">
        <v>39</v>
      </c>
      <c r="D11" s="13" t="s">
        <v>40</v>
      </c>
      <c r="E11" s="15" t="s">
        <v>41</v>
      </c>
      <c r="F11" s="14" t="s">
        <v>42</v>
      </c>
      <c r="G11" s="16">
        <v>82</v>
      </c>
      <c r="H11" s="16">
        <v>91.6</v>
      </c>
      <c r="I11" s="16">
        <v>86</v>
      </c>
      <c r="J11" s="16">
        <v>86.08</v>
      </c>
    </row>
    <row r="12" s="2" customFormat="1" ht="17" customHeight="1" spans="1:10">
      <c r="A12" s="13">
        <v>10</v>
      </c>
      <c r="B12" s="13" t="s">
        <v>11</v>
      </c>
      <c r="C12" s="13" t="s">
        <v>33</v>
      </c>
      <c r="D12" s="13" t="s">
        <v>43</v>
      </c>
      <c r="E12" s="15" t="s">
        <v>44</v>
      </c>
      <c r="F12" s="14" t="s">
        <v>45</v>
      </c>
      <c r="G12" s="16">
        <v>73</v>
      </c>
      <c r="H12" s="16">
        <v>93</v>
      </c>
      <c r="I12" s="16">
        <v>79</v>
      </c>
      <c r="J12" s="16">
        <v>80.8</v>
      </c>
    </row>
    <row r="13" s="2" customFormat="1" ht="17" customHeight="1" spans="1:10">
      <c r="A13" s="13">
        <v>11</v>
      </c>
      <c r="B13" s="13" t="s">
        <v>11</v>
      </c>
      <c r="C13" s="13" t="s">
        <v>46</v>
      </c>
      <c r="D13" s="13" t="s">
        <v>47</v>
      </c>
      <c r="E13" s="15" t="s">
        <v>48</v>
      </c>
      <c r="F13" s="14" t="s">
        <v>49</v>
      </c>
      <c r="G13" s="16">
        <v>78</v>
      </c>
      <c r="H13" s="16">
        <v>85.6</v>
      </c>
      <c r="I13" s="16">
        <v>88</v>
      </c>
      <c r="J13" s="16">
        <v>83.28</v>
      </c>
    </row>
    <row r="14" s="2" customFormat="1" ht="17" customHeight="1" spans="1:10">
      <c r="A14" s="13">
        <v>12</v>
      </c>
      <c r="B14" s="13" t="s">
        <v>11</v>
      </c>
      <c r="C14" s="13" t="s">
        <v>50</v>
      </c>
      <c r="D14" s="13" t="s">
        <v>47</v>
      </c>
      <c r="E14" s="15" t="s">
        <v>48</v>
      </c>
      <c r="F14" s="14" t="s">
        <v>51</v>
      </c>
      <c r="G14" s="16">
        <v>72</v>
      </c>
      <c r="H14" s="16">
        <v>74.8</v>
      </c>
      <c r="I14" s="16">
        <v>71</v>
      </c>
      <c r="J14" s="16">
        <v>72.54</v>
      </c>
    </row>
    <row r="15" s="2" customFormat="1" ht="17" customHeight="1" spans="1:10">
      <c r="A15" s="13">
        <v>13</v>
      </c>
      <c r="B15" s="13" t="s">
        <v>11</v>
      </c>
      <c r="C15" s="13" t="s">
        <v>52</v>
      </c>
      <c r="D15" s="14" t="s">
        <v>53</v>
      </c>
      <c r="E15" s="15" t="s">
        <v>54</v>
      </c>
      <c r="F15" s="14" t="s">
        <v>55</v>
      </c>
      <c r="G15" s="16">
        <v>72</v>
      </c>
      <c r="H15" s="16">
        <v>85.4</v>
      </c>
      <c r="I15" s="16">
        <v>84</v>
      </c>
      <c r="J15" s="16">
        <v>79.62</v>
      </c>
    </row>
    <row r="16" s="2" customFormat="1" ht="17" customHeight="1" spans="1:10">
      <c r="A16" s="13">
        <v>14</v>
      </c>
      <c r="B16" s="13" t="s">
        <v>11</v>
      </c>
      <c r="C16" s="13" t="s">
        <v>56</v>
      </c>
      <c r="D16" s="13" t="s">
        <v>53</v>
      </c>
      <c r="E16" s="15" t="s">
        <v>54</v>
      </c>
      <c r="F16" s="14" t="s">
        <v>57</v>
      </c>
      <c r="G16" s="16">
        <v>76</v>
      </c>
      <c r="H16" s="16">
        <v>74.6</v>
      </c>
      <c r="I16" s="16">
        <v>81.2</v>
      </c>
      <c r="J16" s="16">
        <v>77.14</v>
      </c>
    </row>
    <row r="17" s="2" customFormat="1" ht="17" customHeight="1" spans="1:10">
      <c r="A17" s="13">
        <v>15</v>
      </c>
      <c r="B17" s="13" t="s">
        <v>11</v>
      </c>
      <c r="C17" s="13" t="s">
        <v>58</v>
      </c>
      <c r="D17" s="13" t="s">
        <v>53</v>
      </c>
      <c r="E17" s="15" t="s">
        <v>54</v>
      </c>
      <c r="F17" s="14" t="s">
        <v>59</v>
      </c>
      <c r="G17" s="16">
        <v>66</v>
      </c>
      <c r="H17" s="16">
        <v>84.8</v>
      </c>
      <c r="I17" s="16">
        <v>78.2</v>
      </c>
      <c r="J17" s="16">
        <v>75.3</v>
      </c>
    </row>
    <row r="18" s="2" customFormat="1" ht="17" customHeight="1" spans="1:10">
      <c r="A18" s="13">
        <v>16</v>
      </c>
      <c r="B18" s="13" t="s">
        <v>11</v>
      </c>
      <c r="C18" s="13" t="s">
        <v>60</v>
      </c>
      <c r="D18" s="13" t="s">
        <v>53</v>
      </c>
      <c r="E18" s="15" t="s">
        <v>54</v>
      </c>
      <c r="F18" s="14" t="s">
        <v>61</v>
      </c>
      <c r="G18" s="16">
        <v>62</v>
      </c>
      <c r="H18" s="16">
        <v>87</v>
      </c>
      <c r="I18" s="16">
        <v>74.8</v>
      </c>
      <c r="J18" s="16">
        <v>73.34</v>
      </c>
    </row>
    <row r="19" s="2" customFormat="1" ht="17" customHeight="1" spans="1:10">
      <c r="A19" s="13">
        <v>17</v>
      </c>
      <c r="B19" s="13" t="s">
        <v>11</v>
      </c>
      <c r="C19" s="13" t="s">
        <v>62</v>
      </c>
      <c r="D19" s="13" t="s">
        <v>53</v>
      </c>
      <c r="E19" s="15" t="s">
        <v>54</v>
      </c>
      <c r="F19" s="14" t="s">
        <v>63</v>
      </c>
      <c r="G19" s="16">
        <v>66</v>
      </c>
      <c r="H19" s="16">
        <v>77.2</v>
      </c>
      <c r="I19" s="16">
        <v>73.6</v>
      </c>
      <c r="J19" s="16">
        <v>71.64</v>
      </c>
    </row>
    <row r="20" s="2" customFormat="1" ht="17" customHeight="1" spans="1:10">
      <c r="A20" s="13">
        <v>18</v>
      </c>
      <c r="B20" s="13" t="s">
        <v>11</v>
      </c>
      <c r="C20" s="13" t="s">
        <v>64</v>
      </c>
      <c r="D20" s="13" t="s">
        <v>53</v>
      </c>
      <c r="E20" s="15" t="s">
        <v>54</v>
      </c>
      <c r="F20" s="14" t="s">
        <v>65</v>
      </c>
      <c r="G20" s="16">
        <v>61</v>
      </c>
      <c r="H20" s="16">
        <v>85.4</v>
      </c>
      <c r="I20" s="16">
        <v>70.2</v>
      </c>
      <c r="J20" s="16">
        <v>71.08</v>
      </c>
    </row>
    <row r="21" s="2" customFormat="1" ht="17" customHeight="1" spans="1:10">
      <c r="A21" s="13">
        <v>19</v>
      </c>
      <c r="B21" s="13" t="s">
        <v>11</v>
      </c>
      <c r="C21" s="13" t="s">
        <v>25</v>
      </c>
      <c r="D21" s="14" t="s">
        <v>53</v>
      </c>
      <c r="E21" s="15" t="s">
        <v>54</v>
      </c>
      <c r="F21" s="14" t="s">
        <v>66</v>
      </c>
      <c r="G21" s="16">
        <v>67</v>
      </c>
      <c r="H21" s="16">
        <v>71.4</v>
      </c>
      <c r="I21" s="16">
        <v>74.4</v>
      </c>
      <c r="J21" s="16">
        <v>70.54</v>
      </c>
    </row>
    <row r="22" s="2" customFormat="1" ht="17" customHeight="1" spans="1:10">
      <c r="A22" s="13">
        <v>20</v>
      </c>
      <c r="B22" s="13" t="s">
        <v>11</v>
      </c>
      <c r="C22" s="13" t="s">
        <v>67</v>
      </c>
      <c r="D22" s="13" t="s">
        <v>53</v>
      </c>
      <c r="E22" s="15" t="s">
        <v>54</v>
      </c>
      <c r="F22" s="14" t="s">
        <v>68</v>
      </c>
      <c r="G22" s="16">
        <v>69</v>
      </c>
      <c r="H22" s="16">
        <v>74</v>
      </c>
      <c r="I22" s="16">
        <v>54</v>
      </c>
      <c r="J22" s="16" t="s">
        <v>20</v>
      </c>
    </row>
    <row r="23" s="2" customFormat="1" ht="17" customHeight="1" spans="1:10">
      <c r="A23" s="13">
        <v>21</v>
      </c>
      <c r="B23" s="13" t="s">
        <v>11</v>
      </c>
      <c r="C23" s="13" t="s">
        <v>69</v>
      </c>
      <c r="D23" s="14" t="s">
        <v>53</v>
      </c>
      <c r="E23" s="15" t="s">
        <v>54</v>
      </c>
      <c r="F23" s="14" t="s">
        <v>70</v>
      </c>
      <c r="G23" s="16">
        <v>60</v>
      </c>
      <c r="H23" s="16">
        <v>55.4</v>
      </c>
      <c r="I23" s="16" t="s">
        <v>20</v>
      </c>
      <c r="J23" s="16" t="s">
        <v>20</v>
      </c>
    </row>
    <row r="24" s="2" customFormat="1" ht="17" customHeight="1" spans="1:10">
      <c r="A24" s="13">
        <v>22</v>
      </c>
      <c r="B24" s="13" t="s">
        <v>11</v>
      </c>
      <c r="C24" s="13" t="s">
        <v>71</v>
      </c>
      <c r="D24" s="13" t="s">
        <v>53</v>
      </c>
      <c r="E24" s="15" t="s">
        <v>54</v>
      </c>
      <c r="F24" s="14" t="s">
        <v>72</v>
      </c>
      <c r="G24" s="16">
        <v>62</v>
      </c>
      <c r="H24" s="16">
        <v>51.4</v>
      </c>
      <c r="I24" s="16" t="s">
        <v>20</v>
      </c>
      <c r="J24" s="16" t="s">
        <v>20</v>
      </c>
    </row>
    <row r="25" s="2" customFormat="1" ht="17" customHeight="1" spans="1:10">
      <c r="A25" s="13">
        <v>23</v>
      </c>
      <c r="B25" s="13" t="s">
        <v>11</v>
      </c>
      <c r="C25" s="13" t="s">
        <v>73</v>
      </c>
      <c r="D25" s="13" t="s">
        <v>53</v>
      </c>
      <c r="E25" s="15" t="s">
        <v>54</v>
      </c>
      <c r="F25" s="14" t="s">
        <v>74</v>
      </c>
      <c r="G25" s="16">
        <v>65</v>
      </c>
      <c r="H25" s="16">
        <v>49</v>
      </c>
      <c r="I25" s="16" t="s">
        <v>20</v>
      </c>
      <c r="J25" s="16" t="s">
        <v>20</v>
      </c>
    </row>
    <row r="26" s="2" customFormat="1" ht="17" customHeight="1" spans="1:10">
      <c r="A26" s="13">
        <v>24</v>
      </c>
      <c r="B26" s="17" t="s">
        <v>75</v>
      </c>
      <c r="C26" s="13" t="s">
        <v>76</v>
      </c>
      <c r="D26" s="17" t="s">
        <v>77</v>
      </c>
      <c r="E26" s="18" t="s">
        <v>78</v>
      </c>
      <c r="F26" s="17">
        <v>276023</v>
      </c>
      <c r="G26" s="19">
        <v>69</v>
      </c>
      <c r="H26" s="16" t="s">
        <v>20</v>
      </c>
      <c r="I26" s="16">
        <v>74.4</v>
      </c>
      <c r="J26" s="16">
        <f t="shared" ref="J26:J28" si="0">G26*50%+I26*50%</f>
        <v>71.7</v>
      </c>
    </row>
    <row r="27" s="2" customFormat="1" ht="17" customHeight="1" spans="1:10">
      <c r="A27" s="13">
        <v>25</v>
      </c>
      <c r="B27" s="17" t="s">
        <v>75</v>
      </c>
      <c r="C27" s="13" t="s">
        <v>79</v>
      </c>
      <c r="D27" s="17" t="s">
        <v>77</v>
      </c>
      <c r="E27" s="18" t="s">
        <v>78</v>
      </c>
      <c r="F27" s="17">
        <v>261128</v>
      </c>
      <c r="G27" s="19">
        <v>67</v>
      </c>
      <c r="H27" s="16" t="s">
        <v>20</v>
      </c>
      <c r="I27" s="16">
        <v>75.8</v>
      </c>
      <c r="J27" s="16">
        <f t="shared" si="0"/>
        <v>71.4</v>
      </c>
    </row>
    <row r="28" s="2" customFormat="1" ht="17" customHeight="1" spans="1:10">
      <c r="A28" s="13">
        <v>26</v>
      </c>
      <c r="B28" s="17" t="s">
        <v>75</v>
      </c>
      <c r="C28" s="13" t="s">
        <v>80</v>
      </c>
      <c r="D28" s="17" t="s">
        <v>77</v>
      </c>
      <c r="E28" s="18" t="s">
        <v>78</v>
      </c>
      <c r="F28" s="44" t="s">
        <v>81</v>
      </c>
      <c r="G28" s="19">
        <v>64</v>
      </c>
      <c r="H28" s="16" t="s">
        <v>20</v>
      </c>
      <c r="I28" s="16">
        <v>76</v>
      </c>
      <c r="J28" s="16">
        <f t="shared" si="0"/>
        <v>70</v>
      </c>
    </row>
    <row r="29" s="2" customFormat="1" ht="17" customHeight="1" spans="1:10">
      <c r="A29" s="13">
        <v>27</v>
      </c>
      <c r="B29" s="17" t="s">
        <v>75</v>
      </c>
      <c r="C29" s="13" t="s">
        <v>82</v>
      </c>
      <c r="D29" s="17" t="s">
        <v>83</v>
      </c>
      <c r="E29" s="18" t="s">
        <v>84</v>
      </c>
      <c r="F29" s="44" t="s">
        <v>85</v>
      </c>
      <c r="G29" s="19">
        <v>88</v>
      </c>
      <c r="H29" s="16">
        <v>91.4</v>
      </c>
      <c r="I29" s="16">
        <v>76.8</v>
      </c>
      <c r="J29" s="16">
        <f>G29*40%+H29*30%+I29*30%</f>
        <v>85.66</v>
      </c>
    </row>
    <row r="30" s="2" customFormat="1" ht="17" customHeight="1" spans="1:10">
      <c r="A30" s="13">
        <v>28</v>
      </c>
      <c r="B30" s="17" t="s">
        <v>75</v>
      </c>
      <c r="C30" s="13" t="s">
        <v>86</v>
      </c>
      <c r="D30" s="17" t="s">
        <v>83</v>
      </c>
      <c r="E30" s="18" t="s">
        <v>84</v>
      </c>
      <c r="F30" s="17">
        <v>181020</v>
      </c>
      <c r="G30" s="19">
        <v>87</v>
      </c>
      <c r="H30" s="16">
        <v>89.8</v>
      </c>
      <c r="I30" s="16">
        <v>77</v>
      </c>
      <c r="J30" s="16">
        <f>G30*40%+H30*30%+I30*30%</f>
        <v>84.84</v>
      </c>
    </row>
    <row r="31" ht="17" customHeight="1" spans="1:10">
      <c r="A31" s="13">
        <v>29</v>
      </c>
      <c r="B31" s="20" t="s">
        <v>87</v>
      </c>
      <c r="C31" s="13" t="s">
        <v>88</v>
      </c>
      <c r="D31" s="17" t="s">
        <v>17</v>
      </c>
      <c r="E31" s="18" t="s">
        <v>89</v>
      </c>
      <c r="F31" s="21" t="s">
        <v>90</v>
      </c>
      <c r="G31" s="19">
        <v>60.5</v>
      </c>
      <c r="H31" s="22">
        <v>77.4</v>
      </c>
      <c r="I31" s="16">
        <v>57</v>
      </c>
      <c r="J31" s="16" t="s">
        <v>20</v>
      </c>
    </row>
    <row r="32" ht="17" customHeight="1" spans="1:10">
      <c r="A32" s="13">
        <v>30</v>
      </c>
      <c r="B32" s="20" t="s">
        <v>87</v>
      </c>
      <c r="C32" s="13" t="s">
        <v>91</v>
      </c>
      <c r="D32" s="17" t="s">
        <v>17</v>
      </c>
      <c r="E32" s="18" t="s">
        <v>89</v>
      </c>
      <c r="F32" s="21" t="s">
        <v>92</v>
      </c>
      <c r="G32" s="19">
        <v>63.5</v>
      </c>
      <c r="H32" s="22">
        <v>54.8</v>
      </c>
      <c r="I32" s="16" t="s">
        <v>20</v>
      </c>
      <c r="J32" s="16" t="s">
        <v>20</v>
      </c>
    </row>
    <row r="33" ht="17" customHeight="1" spans="1:10">
      <c r="A33" s="13">
        <v>31</v>
      </c>
      <c r="B33" s="20" t="s">
        <v>87</v>
      </c>
      <c r="C33" s="13" t="s">
        <v>93</v>
      </c>
      <c r="D33" s="17" t="s">
        <v>94</v>
      </c>
      <c r="E33" s="18" t="s">
        <v>95</v>
      </c>
      <c r="F33" s="21" t="s">
        <v>96</v>
      </c>
      <c r="G33" s="19">
        <v>83.5</v>
      </c>
      <c r="H33" s="22">
        <v>74.4</v>
      </c>
      <c r="I33" s="16">
        <v>86.8</v>
      </c>
      <c r="J33" s="16">
        <f t="shared" ref="J33:J42" si="1">G33*0.4+H33*0.3+I33*0.3</f>
        <v>81.76</v>
      </c>
    </row>
    <row r="34" ht="17" customHeight="1" spans="1:10">
      <c r="A34" s="13">
        <v>32</v>
      </c>
      <c r="B34" s="20" t="s">
        <v>87</v>
      </c>
      <c r="C34" s="13" t="s">
        <v>97</v>
      </c>
      <c r="D34" s="17" t="s">
        <v>53</v>
      </c>
      <c r="E34" s="18" t="s">
        <v>98</v>
      </c>
      <c r="F34" s="21" t="s">
        <v>99</v>
      </c>
      <c r="G34" s="19">
        <v>88</v>
      </c>
      <c r="H34" s="22">
        <v>85.4</v>
      </c>
      <c r="I34" s="16">
        <v>82.8</v>
      </c>
      <c r="J34" s="16">
        <f t="shared" si="1"/>
        <v>85.66</v>
      </c>
    </row>
    <row r="35" ht="17" customHeight="1" spans="1:10">
      <c r="A35" s="13">
        <v>33</v>
      </c>
      <c r="B35" s="20" t="s">
        <v>87</v>
      </c>
      <c r="C35" s="13" t="s">
        <v>100</v>
      </c>
      <c r="D35" s="17" t="s">
        <v>53</v>
      </c>
      <c r="E35" s="18" t="s">
        <v>98</v>
      </c>
      <c r="F35" s="21" t="s">
        <v>101</v>
      </c>
      <c r="G35" s="19">
        <v>75</v>
      </c>
      <c r="H35" s="22">
        <v>88.2</v>
      </c>
      <c r="I35" s="16">
        <v>77.8</v>
      </c>
      <c r="J35" s="16">
        <f t="shared" si="1"/>
        <v>79.8</v>
      </c>
    </row>
    <row r="36" ht="17" customHeight="1" spans="1:10">
      <c r="A36" s="13">
        <v>34</v>
      </c>
      <c r="B36" s="20" t="s">
        <v>87</v>
      </c>
      <c r="C36" s="13" t="s">
        <v>102</v>
      </c>
      <c r="D36" s="17" t="s">
        <v>53</v>
      </c>
      <c r="E36" s="18" t="s">
        <v>98</v>
      </c>
      <c r="F36" s="21" t="s">
        <v>103</v>
      </c>
      <c r="G36" s="19">
        <v>69</v>
      </c>
      <c r="H36" s="16">
        <v>85.2</v>
      </c>
      <c r="I36" s="16">
        <v>80.8</v>
      </c>
      <c r="J36" s="16">
        <f t="shared" si="1"/>
        <v>77.4</v>
      </c>
    </row>
    <row r="37" ht="17" customHeight="1" spans="1:10">
      <c r="A37" s="13">
        <v>35</v>
      </c>
      <c r="B37" s="20" t="s">
        <v>87</v>
      </c>
      <c r="C37" s="13" t="s">
        <v>104</v>
      </c>
      <c r="D37" s="17" t="s">
        <v>53</v>
      </c>
      <c r="E37" s="18" t="s">
        <v>98</v>
      </c>
      <c r="F37" s="21" t="s">
        <v>105</v>
      </c>
      <c r="G37" s="19">
        <v>60</v>
      </c>
      <c r="H37" s="16">
        <v>86.4</v>
      </c>
      <c r="I37" s="16">
        <v>76.4</v>
      </c>
      <c r="J37" s="16">
        <f t="shared" si="1"/>
        <v>72.84</v>
      </c>
    </row>
    <row r="38" ht="17" customHeight="1" spans="1:10">
      <c r="A38" s="13">
        <v>36</v>
      </c>
      <c r="B38" s="20" t="s">
        <v>87</v>
      </c>
      <c r="C38" s="13" t="s">
        <v>106</v>
      </c>
      <c r="D38" s="17" t="s">
        <v>53</v>
      </c>
      <c r="E38" s="18" t="s">
        <v>98</v>
      </c>
      <c r="F38" s="21" t="s">
        <v>107</v>
      </c>
      <c r="G38" s="19">
        <v>61</v>
      </c>
      <c r="H38" s="16">
        <v>73.8</v>
      </c>
      <c r="I38" s="16">
        <v>74.2</v>
      </c>
      <c r="J38" s="16">
        <f t="shared" si="1"/>
        <v>68.8</v>
      </c>
    </row>
    <row r="39" ht="17" customHeight="1" spans="1:10">
      <c r="A39" s="13">
        <v>37</v>
      </c>
      <c r="B39" s="20" t="s">
        <v>87</v>
      </c>
      <c r="C39" s="13" t="s">
        <v>108</v>
      </c>
      <c r="D39" s="17" t="s">
        <v>53</v>
      </c>
      <c r="E39" s="18" t="s">
        <v>98</v>
      </c>
      <c r="F39" s="21" t="s">
        <v>109</v>
      </c>
      <c r="G39" s="19">
        <v>66</v>
      </c>
      <c r="H39" s="16">
        <v>72.8</v>
      </c>
      <c r="I39" s="16">
        <v>67.4</v>
      </c>
      <c r="J39" s="16">
        <f t="shared" si="1"/>
        <v>68.46</v>
      </c>
    </row>
    <row r="40" ht="17" customHeight="1" spans="1:10">
      <c r="A40" s="13">
        <v>38</v>
      </c>
      <c r="B40" s="20" t="s">
        <v>87</v>
      </c>
      <c r="C40" s="13" t="s">
        <v>110</v>
      </c>
      <c r="D40" s="17" t="s">
        <v>53</v>
      </c>
      <c r="E40" s="18" t="s">
        <v>98</v>
      </c>
      <c r="F40" s="21" t="s">
        <v>111</v>
      </c>
      <c r="G40" s="19">
        <v>69</v>
      </c>
      <c r="H40" s="16">
        <v>66.4</v>
      </c>
      <c r="I40" s="16">
        <v>68.2</v>
      </c>
      <c r="J40" s="16">
        <f t="shared" si="1"/>
        <v>67.98</v>
      </c>
    </row>
    <row r="41" ht="17" customHeight="1" spans="1:10">
      <c r="A41" s="13">
        <v>39</v>
      </c>
      <c r="B41" s="20" t="s">
        <v>87</v>
      </c>
      <c r="C41" s="13" t="s">
        <v>112</v>
      </c>
      <c r="D41" s="17" t="s">
        <v>53</v>
      </c>
      <c r="E41" s="18" t="s">
        <v>98</v>
      </c>
      <c r="F41" s="21" t="s">
        <v>113</v>
      </c>
      <c r="G41" s="19">
        <v>60</v>
      </c>
      <c r="H41" s="16">
        <v>63.4</v>
      </c>
      <c r="I41" s="16">
        <v>67.2</v>
      </c>
      <c r="J41" s="16">
        <f t="shared" si="1"/>
        <v>63.18</v>
      </c>
    </row>
    <row r="42" ht="17" customHeight="1" spans="1:10">
      <c r="A42" s="13">
        <v>40</v>
      </c>
      <c r="B42" s="20" t="s">
        <v>87</v>
      </c>
      <c r="C42" s="13" t="s">
        <v>114</v>
      </c>
      <c r="D42" s="17" t="s">
        <v>53</v>
      </c>
      <c r="E42" s="18" t="s">
        <v>98</v>
      </c>
      <c r="F42" s="21" t="s">
        <v>115</v>
      </c>
      <c r="G42" s="19">
        <v>62</v>
      </c>
      <c r="H42" s="16">
        <v>64.4</v>
      </c>
      <c r="I42" s="16">
        <v>61.8</v>
      </c>
      <c r="J42" s="16">
        <f t="shared" si="1"/>
        <v>62.66</v>
      </c>
    </row>
    <row r="43" ht="17" customHeight="1" spans="1:10">
      <c r="A43" s="13">
        <v>41</v>
      </c>
      <c r="B43" s="20" t="s">
        <v>87</v>
      </c>
      <c r="C43" s="13" t="s">
        <v>116</v>
      </c>
      <c r="D43" s="17" t="s">
        <v>53</v>
      </c>
      <c r="E43" s="18" t="s">
        <v>98</v>
      </c>
      <c r="F43" s="21" t="s">
        <v>117</v>
      </c>
      <c r="G43" s="19">
        <v>64</v>
      </c>
      <c r="H43" s="16">
        <v>68</v>
      </c>
      <c r="I43" s="16" t="s">
        <v>118</v>
      </c>
      <c r="J43" s="16" t="s">
        <v>20</v>
      </c>
    </row>
    <row r="44" ht="17" customHeight="1" spans="1:10">
      <c r="A44" s="13">
        <v>42</v>
      </c>
      <c r="B44" s="20" t="s">
        <v>87</v>
      </c>
      <c r="C44" s="13" t="s">
        <v>119</v>
      </c>
      <c r="D44" s="17" t="s">
        <v>53</v>
      </c>
      <c r="E44" s="18" t="s">
        <v>98</v>
      </c>
      <c r="F44" s="21" t="s">
        <v>120</v>
      </c>
      <c r="G44" s="19">
        <v>61</v>
      </c>
      <c r="H44" s="19" t="s">
        <v>118</v>
      </c>
      <c r="I44" s="16" t="s">
        <v>20</v>
      </c>
      <c r="J44" s="16" t="s">
        <v>20</v>
      </c>
    </row>
    <row r="45" ht="17" customHeight="1" spans="1:10">
      <c r="A45" s="13">
        <v>43</v>
      </c>
      <c r="B45" s="20" t="s">
        <v>87</v>
      </c>
      <c r="C45" s="13" t="s">
        <v>121</v>
      </c>
      <c r="D45" s="17" t="s">
        <v>53</v>
      </c>
      <c r="E45" s="18" t="s">
        <v>98</v>
      </c>
      <c r="F45" s="21" t="s">
        <v>122</v>
      </c>
      <c r="G45" s="19">
        <v>60</v>
      </c>
      <c r="H45" s="19" t="s">
        <v>118</v>
      </c>
      <c r="I45" s="16" t="s">
        <v>20</v>
      </c>
      <c r="J45" s="16" t="s">
        <v>20</v>
      </c>
    </row>
    <row r="46" ht="17" customHeight="1" spans="1:10">
      <c r="A46" s="13">
        <v>44</v>
      </c>
      <c r="B46" s="20" t="s">
        <v>87</v>
      </c>
      <c r="C46" s="13" t="s">
        <v>123</v>
      </c>
      <c r="D46" s="17" t="s">
        <v>124</v>
      </c>
      <c r="E46" s="18" t="s">
        <v>125</v>
      </c>
      <c r="F46" s="21" t="s">
        <v>126</v>
      </c>
      <c r="G46" s="19">
        <v>74</v>
      </c>
      <c r="H46" s="16">
        <v>88</v>
      </c>
      <c r="I46" s="16">
        <v>80.8</v>
      </c>
      <c r="J46" s="16">
        <f t="shared" ref="J46:J49" si="2">G46*0.4+H46*0.3+I46*0.3</f>
        <v>80.24</v>
      </c>
    </row>
    <row r="47" ht="17" customHeight="1" spans="1:10">
      <c r="A47" s="13">
        <v>45</v>
      </c>
      <c r="B47" s="20" t="s">
        <v>87</v>
      </c>
      <c r="C47" s="13" t="s">
        <v>127</v>
      </c>
      <c r="D47" s="17" t="s">
        <v>124</v>
      </c>
      <c r="E47" s="18" t="s">
        <v>125</v>
      </c>
      <c r="F47" s="20" t="s">
        <v>128</v>
      </c>
      <c r="G47" s="19">
        <v>65</v>
      </c>
      <c r="H47" s="22">
        <v>73.2</v>
      </c>
      <c r="I47" s="16">
        <v>80</v>
      </c>
      <c r="J47" s="16">
        <f t="shared" si="2"/>
        <v>71.96</v>
      </c>
    </row>
    <row r="48" ht="17" customHeight="1" spans="1:10">
      <c r="A48" s="13">
        <v>46</v>
      </c>
      <c r="B48" s="20" t="s">
        <v>87</v>
      </c>
      <c r="C48" s="13" t="s">
        <v>129</v>
      </c>
      <c r="D48" s="17" t="s">
        <v>124</v>
      </c>
      <c r="E48" s="18" t="s">
        <v>125</v>
      </c>
      <c r="F48" s="20" t="s">
        <v>130</v>
      </c>
      <c r="G48" s="19">
        <v>61</v>
      </c>
      <c r="H48" s="22">
        <v>68</v>
      </c>
      <c r="I48" s="16">
        <v>74.8</v>
      </c>
      <c r="J48" s="16">
        <f t="shared" si="2"/>
        <v>67.24</v>
      </c>
    </row>
    <row r="49" ht="17" customHeight="1" spans="1:10">
      <c r="A49" s="13">
        <v>47</v>
      </c>
      <c r="B49" s="20" t="s">
        <v>87</v>
      </c>
      <c r="C49" s="13" t="s">
        <v>131</v>
      </c>
      <c r="D49" s="17" t="s">
        <v>132</v>
      </c>
      <c r="E49" s="18" t="s">
        <v>133</v>
      </c>
      <c r="F49" s="20" t="s">
        <v>134</v>
      </c>
      <c r="G49" s="19">
        <v>79</v>
      </c>
      <c r="H49" s="22">
        <v>74.8</v>
      </c>
      <c r="I49" s="16">
        <v>66.8</v>
      </c>
      <c r="J49" s="16">
        <f t="shared" si="2"/>
        <v>74.08</v>
      </c>
    </row>
    <row r="50" ht="17" customHeight="1" spans="1:10">
      <c r="A50" s="13">
        <v>48</v>
      </c>
      <c r="B50" s="20" t="s">
        <v>87</v>
      </c>
      <c r="C50" s="13" t="s">
        <v>135</v>
      </c>
      <c r="D50" s="17" t="s">
        <v>132</v>
      </c>
      <c r="E50" s="18" t="s">
        <v>133</v>
      </c>
      <c r="F50" s="21" t="s">
        <v>136</v>
      </c>
      <c r="G50" s="16">
        <v>64</v>
      </c>
      <c r="H50" s="23" t="s">
        <v>118</v>
      </c>
      <c r="I50" s="16" t="s">
        <v>20</v>
      </c>
      <c r="J50" s="16" t="s">
        <v>20</v>
      </c>
    </row>
    <row r="51" ht="17" customHeight="1" spans="1:10">
      <c r="A51" s="13">
        <v>49</v>
      </c>
      <c r="B51" s="20" t="s">
        <v>87</v>
      </c>
      <c r="C51" s="13" t="s">
        <v>82</v>
      </c>
      <c r="D51" s="17" t="s">
        <v>132</v>
      </c>
      <c r="E51" s="18" t="s">
        <v>133</v>
      </c>
      <c r="F51" s="21" t="s">
        <v>137</v>
      </c>
      <c r="G51" s="16">
        <v>60</v>
      </c>
      <c r="H51" s="23" t="s">
        <v>118</v>
      </c>
      <c r="I51" s="16" t="s">
        <v>20</v>
      </c>
      <c r="J51" s="16" t="s">
        <v>20</v>
      </c>
    </row>
    <row r="52" ht="17" customHeight="1" spans="1:10">
      <c r="A52" s="13">
        <v>50</v>
      </c>
      <c r="B52" s="13" t="s">
        <v>138</v>
      </c>
      <c r="C52" s="13" t="s">
        <v>139</v>
      </c>
      <c r="D52" s="13" t="s">
        <v>140</v>
      </c>
      <c r="E52" s="15" t="s">
        <v>141</v>
      </c>
      <c r="F52" s="44" t="s">
        <v>142</v>
      </c>
      <c r="G52" s="16">
        <v>71</v>
      </c>
      <c r="H52" s="24">
        <v>70.2</v>
      </c>
      <c r="I52" s="24">
        <v>84.8</v>
      </c>
      <c r="J52" s="16">
        <f t="shared" ref="J52:J62" si="3">ROUND((G52*40%+H52*30%+I52*30%),2)</f>
        <v>74.9</v>
      </c>
    </row>
    <row r="53" ht="17" customHeight="1" spans="1:10">
      <c r="A53" s="13">
        <v>51</v>
      </c>
      <c r="B53" s="13" t="s">
        <v>138</v>
      </c>
      <c r="C53" s="13" t="s">
        <v>143</v>
      </c>
      <c r="D53" s="13" t="s">
        <v>140</v>
      </c>
      <c r="E53" s="15" t="s">
        <v>141</v>
      </c>
      <c r="F53" s="17" t="s">
        <v>144</v>
      </c>
      <c r="G53" s="16">
        <v>62</v>
      </c>
      <c r="H53" s="24">
        <v>63.2</v>
      </c>
      <c r="I53" s="24">
        <v>75.8</v>
      </c>
      <c r="J53" s="16">
        <f t="shared" si="3"/>
        <v>66.5</v>
      </c>
    </row>
    <row r="54" ht="17" customHeight="1" spans="1:10">
      <c r="A54" s="13">
        <v>52</v>
      </c>
      <c r="B54" s="13" t="s">
        <v>138</v>
      </c>
      <c r="C54" s="13" t="s">
        <v>145</v>
      </c>
      <c r="D54" s="13" t="s">
        <v>140</v>
      </c>
      <c r="E54" s="15" t="s">
        <v>141</v>
      </c>
      <c r="F54" s="17" t="s">
        <v>146</v>
      </c>
      <c r="G54" s="19">
        <v>62</v>
      </c>
      <c r="H54" s="23">
        <v>49.8</v>
      </c>
      <c r="I54" s="24" t="s">
        <v>20</v>
      </c>
      <c r="J54" s="16" t="s">
        <v>20</v>
      </c>
    </row>
    <row r="55" ht="17" customHeight="1" spans="1:10">
      <c r="A55" s="13">
        <v>53</v>
      </c>
      <c r="B55" s="13" t="s">
        <v>138</v>
      </c>
      <c r="C55" s="13" t="s">
        <v>147</v>
      </c>
      <c r="D55" s="13" t="s">
        <v>140</v>
      </c>
      <c r="E55" s="15" t="s">
        <v>141</v>
      </c>
      <c r="F55" s="17" t="s">
        <v>148</v>
      </c>
      <c r="G55" s="19">
        <v>61</v>
      </c>
      <c r="H55" s="24" t="s">
        <v>118</v>
      </c>
      <c r="I55" s="24" t="s">
        <v>20</v>
      </c>
      <c r="J55" s="16" t="s">
        <v>20</v>
      </c>
    </row>
    <row r="56" ht="17" customHeight="1" spans="1:10">
      <c r="A56" s="13">
        <v>54</v>
      </c>
      <c r="B56" s="13" t="s">
        <v>138</v>
      </c>
      <c r="C56" s="13" t="s">
        <v>149</v>
      </c>
      <c r="D56" s="13" t="s">
        <v>150</v>
      </c>
      <c r="E56" s="15" t="s">
        <v>151</v>
      </c>
      <c r="F56" s="17">
        <v>200129</v>
      </c>
      <c r="G56" s="16">
        <v>72</v>
      </c>
      <c r="H56" s="24">
        <v>96.8</v>
      </c>
      <c r="I56" s="24">
        <v>82.8</v>
      </c>
      <c r="J56" s="16">
        <f t="shared" si="3"/>
        <v>82.68</v>
      </c>
    </row>
    <row r="57" ht="17" customHeight="1" spans="1:10">
      <c r="A57" s="13">
        <v>55</v>
      </c>
      <c r="B57" s="13" t="s">
        <v>138</v>
      </c>
      <c r="C57" s="13" t="s">
        <v>152</v>
      </c>
      <c r="D57" s="13" t="s">
        <v>153</v>
      </c>
      <c r="E57" s="15" t="s">
        <v>154</v>
      </c>
      <c r="F57" s="44" t="s">
        <v>155</v>
      </c>
      <c r="G57" s="16">
        <v>68</v>
      </c>
      <c r="H57" s="16">
        <v>95.8</v>
      </c>
      <c r="I57" s="24">
        <v>68</v>
      </c>
      <c r="J57" s="16">
        <f t="shared" si="3"/>
        <v>76.34</v>
      </c>
    </row>
    <row r="58" ht="17" customHeight="1" spans="1:10">
      <c r="A58" s="13">
        <v>56</v>
      </c>
      <c r="B58" s="13" t="s">
        <v>138</v>
      </c>
      <c r="C58" s="13" t="s">
        <v>156</v>
      </c>
      <c r="D58" s="13" t="s">
        <v>153</v>
      </c>
      <c r="E58" s="15" t="s">
        <v>154</v>
      </c>
      <c r="F58" s="17" t="s">
        <v>157</v>
      </c>
      <c r="G58" s="16">
        <v>61</v>
      </c>
      <c r="H58" s="16">
        <v>94.8</v>
      </c>
      <c r="I58" s="24">
        <v>75</v>
      </c>
      <c r="J58" s="16">
        <f t="shared" si="3"/>
        <v>75.34</v>
      </c>
    </row>
    <row r="59" ht="17" customHeight="1" spans="1:10">
      <c r="A59" s="13">
        <v>57</v>
      </c>
      <c r="B59" s="13" t="s">
        <v>138</v>
      </c>
      <c r="C59" s="13" t="s">
        <v>25</v>
      </c>
      <c r="D59" s="13" t="s">
        <v>153</v>
      </c>
      <c r="E59" s="15" t="s">
        <v>154</v>
      </c>
      <c r="F59" s="17" t="s">
        <v>158</v>
      </c>
      <c r="G59" s="16">
        <v>61</v>
      </c>
      <c r="H59" s="16">
        <v>83.4</v>
      </c>
      <c r="I59" s="24">
        <v>67</v>
      </c>
      <c r="J59" s="16">
        <f t="shared" si="3"/>
        <v>69.52</v>
      </c>
    </row>
    <row r="60" ht="17" customHeight="1" spans="1:10">
      <c r="A60" s="13">
        <v>58</v>
      </c>
      <c r="B60" s="13" t="s">
        <v>138</v>
      </c>
      <c r="C60" s="13" t="s">
        <v>67</v>
      </c>
      <c r="D60" s="13" t="s">
        <v>153</v>
      </c>
      <c r="E60" s="15" t="s">
        <v>154</v>
      </c>
      <c r="F60" s="17">
        <v>143648</v>
      </c>
      <c r="G60" s="16">
        <v>63</v>
      </c>
      <c r="H60" s="16">
        <v>82.4</v>
      </c>
      <c r="I60" s="24">
        <v>64.6</v>
      </c>
      <c r="J60" s="16">
        <f t="shared" si="3"/>
        <v>69.3</v>
      </c>
    </row>
    <row r="61" ht="17" customHeight="1" spans="1:10">
      <c r="A61" s="13">
        <v>59</v>
      </c>
      <c r="B61" s="13" t="s">
        <v>138</v>
      </c>
      <c r="C61" s="13" t="s">
        <v>159</v>
      </c>
      <c r="D61" s="13" t="s">
        <v>153</v>
      </c>
      <c r="E61" s="15" t="s">
        <v>154</v>
      </c>
      <c r="F61" s="17">
        <v>230326</v>
      </c>
      <c r="G61" s="16">
        <v>60</v>
      </c>
      <c r="H61" s="16">
        <v>82.2</v>
      </c>
      <c r="I61" s="24">
        <v>74</v>
      </c>
      <c r="J61" s="16">
        <f t="shared" si="3"/>
        <v>70.86</v>
      </c>
    </row>
    <row r="62" ht="17" customHeight="1" spans="1:10">
      <c r="A62" s="13">
        <v>60</v>
      </c>
      <c r="B62" s="13" t="s">
        <v>138</v>
      </c>
      <c r="C62" s="13" t="s">
        <v>160</v>
      </c>
      <c r="D62" s="13" t="s">
        <v>161</v>
      </c>
      <c r="E62" s="15" t="s">
        <v>162</v>
      </c>
      <c r="F62" s="17">
        <v>305710</v>
      </c>
      <c r="G62" s="16">
        <v>72</v>
      </c>
      <c r="H62" s="24">
        <v>95.8</v>
      </c>
      <c r="I62" s="24">
        <v>82.8</v>
      </c>
      <c r="J62" s="16">
        <f t="shared" si="3"/>
        <v>82.38</v>
      </c>
    </row>
    <row r="63" s="3" customFormat="1" ht="17" customHeight="1" spans="1:10">
      <c r="A63" s="13">
        <v>61</v>
      </c>
      <c r="B63" s="13" t="s">
        <v>163</v>
      </c>
      <c r="C63" s="13" t="s">
        <v>164</v>
      </c>
      <c r="D63" s="13" t="s">
        <v>153</v>
      </c>
      <c r="E63" s="25" t="s">
        <v>165</v>
      </c>
      <c r="F63" s="26" t="s">
        <v>166</v>
      </c>
      <c r="G63" s="16">
        <v>80</v>
      </c>
      <c r="H63" s="16" t="s">
        <v>20</v>
      </c>
      <c r="I63" s="16">
        <v>83.8</v>
      </c>
      <c r="J63" s="16">
        <f>G63*50%+I63*50%</f>
        <v>81.9</v>
      </c>
    </row>
    <row r="64" s="3" customFormat="1" ht="17" customHeight="1" spans="1:10">
      <c r="A64" s="13">
        <v>62</v>
      </c>
      <c r="B64" s="13" t="s">
        <v>163</v>
      </c>
      <c r="C64" s="13" t="s">
        <v>167</v>
      </c>
      <c r="D64" s="13" t="s">
        <v>153</v>
      </c>
      <c r="E64" s="25" t="s">
        <v>165</v>
      </c>
      <c r="F64" s="26" t="s">
        <v>168</v>
      </c>
      <c r="G64" s="16">
        <v>67</v>
      </c>
      <c r="H64" s="16" t="s">
        <v>20</v>
      </c>
      <c r="I64" s="16">
        <v>81.2</v>
      </c>
      <c r="J64" s="16">
        <f>G64*50%+I64*50%</f>
        <v>74.1</v>
      </c>
    </row>
    <row r="65" s="3" customFormat="1" ht="17" customHeight="1" spans="1:10">
      <c r="A65" s="13">
        <v>63</v>
      </c>
      <c r="B65" s="13" t="s">
        <v>163</v>
      </c>
      <c r="C65" s="13" t="s">
        <v>169</v>
      </c>
      <c r="D65" s="13" t="s">
        <v>170</v>
      </c>
      <c r="E65" s="25" t="s">
        <v>171</v>
      </c>
      <c r="F65" s="26" t="s">
        <v>172</v>
      </c>
      <c r="G65" s="16">
        <v>62</v>
      </c>
      <c r="H65" s="16" t="s">
        <v>20</v>
      </c>
      <c r="I65" s="16">
        <v>59.8</v>
      </c>
      <c r="J65" s="16" t="s">
        <v>20</v>
      </c>
    </row>
    <row r="66" s="3" customFormat="1" ht="17" customHeight="1" spans="1:10">
      <c r="A66" s="13">
        <v>64</v>
      </c>
      <c r="B66" s="13" t="s">
        <v>163</v>
      </c>
      <c r="C66" s="13" t="s">
        <v>173</v>
      </c>
      <c r="D66" s="13" t="s">
        <v>174</v>
      </c>
      <c r="E66" s="25" t="s">
        <v>175</v>
      </c>
      <c r="F66" s="26" t="s">
        <v>176</v>
      </c>
      <c r="G66" s="16">
        <v>80</v>
      </c>
      <c r="H66" s="16">
        <v>87.5</v>
      </c>
      <c r="I66" s="16">
        <v>82</v>
      </c>
      <c r="J66" s="16">
        <f t="shared" ref="J66:J90" si="4">G66*40%+H66*30%+I66*30%</f>
        <v>82.85</v>
      </c>
    </row>
    <row r="67" s="3" customFormat="1" ht="17" customHeight="1" spans="1:10">
      <c r="A67" s="13">
        <v>65</v>
      </c>
      <c r="B67" s="13" t="s">
        <v>163</v>
      </c>
      <c r="C67" s="13" t="s">
        <v>177</v>
      </c>
      <c r="D67" s="13" t="s">
        <v>178</v>
      </c>
      <c r="E67" s="25" t="s">
        <v>179</v>
      </c>
      <c r="F67" s="26" t="s">
        <v>180</v>
      </c>
      <c r="G67" s="16">
        <v>84</v>
      </c>
      <c r="H67" s="16">
        <v>96.5</v>
      </c>
      <c r="I67" s="16">
        <v>88.4</v>
      </c>
      <c r="J67" s="16">
        <f t="shared" si="4"/>
        <v>89.07</v>
      </c>
    </row>
    <row r="68" s="3" customFormat="1" ht="17" customHeight="1" spans="1:10">
      <c r="A68" s="13">
        <v>66</v>
      </c>
      <c r="B68" s="13" t="s">
        <v>163</v>
      </c>
      <c r="C68" s="13" t="s">
        <v>67</v>
      </c>
      <c r="D68" s="13" t="s">
        <v>181</v>
      </c>
      <c r="E68" s="25" t="s">
        <v>182</v>
      </c>
      <c r="F68" s="26" t="s">
        <v>183</v>
      </c>
      <c r="G68" s="16">
        <v>70.5</v>
      </c>
      <c r="H68" s="16">
        <v>72.2</v>
      </c>
      <c r="I68" s="16">
        <v>85.4</v>
      </c>
      <c r="J68" s="16">
        <f t="shared" si="4"/>
        <v>75.48</v>
      </c>
    </row>
    <row r="69" s="3" customFormat="1" ht="17" customHeight="1" spans="1:10">
      <c r="A69" s="13">
        <v>67</v>
      </c>
      <c r="B69" s="13" t="s">
        <v>163</v>
      </c>
      <c r="C69" s="13" t="s">
        <v>184</v>
      </c>
      <c r="D69" s="13" t="s">
        <v>181</v>
      </c>
      <c r="E69" s="25" t="s">
        <v>182</v>
      </c>
      <c r="F69" s="26" t="s">
        <v>185</v>
      </c>
      <c r="G69" s="16">
        <v>70.5</v>
      </c>
      <c r="H69" s="16">
        <v>85.8</v>
      </c>
      <c r="I69" s="16">
        <v>71.4</v>
      </c>
      <c r="J69" s="16">
        <f t="shared" si="4"/>
        <v>75.36</v>
      </c>
    </row>
    <row r="70" s="3" customFormat="1" ht="17" customHeight="1" spans="1:10">
      <c r="A70" s="13">
        <v>68</v>
      </c>
      <c r="B70" s="13" t="s">
        <v>163</v>
      </c>
      <c r="C70" s="13" t="s">
        <v>21</v>
      </c>
      <c r="D70" s="13" t="s">
        <v>186</v>
      </c>
      <c r="E70" s="15" t="s">
        <v>187</v>
      </c>
      <c r="F70" s="26" t="s">
        <v>188</v>
      </c>
      <c r="G70" s="16">
        <v>70</v>
      </c>
      <c r="H70" s="16">
        <v>90.4</v>
      </c>
      <c r="I70" s="16">
        <v>79.8</v>
      </c>
      <c r="J70" s="16">
        <f t="shared" si="4"/>
        <v>79.06</v>
      </c>
    </row>
    <row r="71" s="3" customFormat="1" ht="17" customHeight="1" spans="1:10">
      <c r="A71" s="13">
        <v>69</v>
      </c>
      <c r="B71" s="13" t="s">
        <v>163</v>
      </c>
      <c r="C71" s="13" t="s">
        <v>189</v>
      </c>
      <c r="D71" s="13" t="s">
        <v>190</v>
      </c>
      <c r="E71" s="25" t="s">
        <v>191</v>
      </c>
      <c r="F71" s="26" t="s">
        <v>192</v>
      </c>
      <c r="G71" s="16">
        <v>80.5</v>
      </c>
      <c r="H71" s="16">
        <v>92.3</v>
      </c>
      <c r="I71" s="16">
        <v>83.6</v>
      </c>
      <c r="J71" s="16">
        <f t="shared" si="4"/>
        <v>84.97</v>
      </c>
    </row>
    <row r="72" s="3" customFormat="1" ht="17" customHeight="1" spans="1:10">
      <c r="A72" s="13">
        <v>70</v>
      </c>
      <c r="B72" s="13" t="s">
        <v>163</v>
      </c>
      <c r="C72" s="13" t="s">
        <v>193</v>
      </c>
      <c r="D72" s="13" t="s">
        <v>194</v>
      </c>
      <c r="E72" s="25" t="s">
        <v>195</v>
      </c>
      <c r="F72" s="26" t="s">
        <v>196</v>
      </c>
      <c r="G72" s="16">
        <v>76.5</v>
      </c>
      <c r="H72" s="16">
        <v>80.6</v>
      </c>
      <c r="I72" s="16">
        <v>82</v>
      </c>
      <c r="J72" s="16">
        <f t="shared" si="4"/>
        <v>79.38</v>
      </c>
    </row>
    <row r="73" s="3" customFormat="1" ht="17" customHeight="1" spans="1:10">
      <c r="A73" s="13">
        <v>71</v>
      </c>
      <c r="B73" s="13" t="s">
        <v>163</v>
      </c>
      <c r="C73" s="13" t="s">
        <v>197</v>
      </c>
      <c r="D73" s="13" t="s">
        <v>194</v>
      </c>
      <c r="E73" s="25" t="s">
        <v>195</v>
      </c>
      <c r="F73" s="26" t="s">
        <v>198</v>
      </c>
      <c r="G73" s="16">
        <v>63.5</v>
      </c>
      <c r="H73" s="16">
        <v>80.6</v>
      </c>
      <c r="I73" s="16">
        <v>73.4</v>
      </c>
      <c r="J73" s="16">
        <f t="shared" si="4"/>
        <v>71.6</v>
      </c>
    </row>
    <row r="74" s="3" customFormat="1" ht="17" customHeight="1" spans="1:10">
      <c r="A74" s="13">
        <v>72</v>
      </c>
      <c r="B74" s="13" t="s">
        <v>163</v>
      </c>
      <c r="C74" s="13" t="s">
        <v>199</v>
      </c>
      <c r="D74" s="13" t="s">
        <v>200</v>
      </c>
      <c r="E74" s="25" t="s">
        <v>201</v>
      </c>
      <c r="F74" s="26" t="s">
        <v>202</v>
      </c>
      <c r="G74" s="16">
        <v>84.5</v>
      </c>
      <c r="H74" s="16">
        <v>73.1</v>
      </c>
      <c r="I74" s="16">
        <v>80.6</v>
      </c>
      <c r="J74" s="16">
        <f t="shared" si="4"/>
        <v>79.91</v>
      </c>
    </row>
    <row r="75" s="3" customFormat="1" ht="17" customHeight="1" spans="1:10">
      <c r="A75" s="13">
        <v>73</v>
      </c>
      <c r="B75" s="13" t="s">
        <v>163</v>
      </c>
      <c r="C75" s="13" t="s">
        <v>203</v>
      </c>
      <c r="D75" s="13" t="s">
        <v>200</v>
      </c>
      <c r="E75" s="25" t="s">
        <v>201</v>
      </c>
      <c r="F75" s="26" t="s">
        <v>204</v>
      </c>
      <c r="G75" s="16">
        <v>81</v>
      </c>
      <c r="H75" s="16">
        <v>73.9</v>
      </c>
      <c r="I75" s="16">
        <v>65.8</v>
      </c>
      <c r="J75" s="16">
        <f t="shared" si="4"/>
        <v>74.31</v>
      </c>
    </row>
    <row r="76" s="3" customFormat="1" ht="17" customHeight="1" spans="1:10">
      <c r="A76" s="13">
        <v>74</v>
      </c>
      <c r="B76" s="13" t="s">
        <v>163</v>
      </c>
      <c r="C76" s="13" t="s">
        <v>205</v>
      </c>
      <c r="D76" s="13" t="s">
        <v>206</v>
      </c>
      <c r="E76" s="25" t="s">
        <v>207</v>
      </c>
      <c r="F76" s="26" t="s">
        <v>208</v>
      </c>
      <c r="G76" s="16">
        <v>81</v>
      </c>
      <c r="H76" s="16">
        <v>90.6</v>
      </c>
      <c r="I76" s="16">
        <v>75.6</v>
      </c>
      <c r="J76" s="16">
        <f t="shared" si="4"/>
        <v>82.26</v>
      </c>
    </row>
    <row r="77" s="3" customFormat="1" ht="17" customHeight="1" spans="1:10">
      <c r="A77" s="13">
        <v>75</v>
      </c>
      <c r="B77" s="13" t="s">
        <v>163</v>
      </c>
      <c r="C77" s="13" t="s">
        <v>209</v>
      </c>
      <c r="D77" s="13" t="s">
        <v>206</v>
      </c>
      <c r="E77" s="25" t="s">
        <v>207</v>
      </c>
      <c r="F77" s="26" t="s">
        <v>210</v>
      </c>
      <c r="G77" s="16">
        <v>76</v>
      </c>
      <c r="H77" s="16">
        <v>91.9</v>
      </c>
      <c r="I77" s="16">
        <v>76.8</v>
      </c>
      <c r="J77" s="16">
        <f t="shared" si="4"/>
        <v>81.01</v>
      </c>
    </row>
    <row r="78" s="3" customFormat="1" ht="17" customHeight="1" spans="1:10">
      <c r="A78" s="13">
        <v>76</v>
      </c>
      <c r="B78" s="13" t="s">
        <v>163</v>
      </c>
      <c r="C78" s="13" t="s">
        <v>211</v>
      </c>
      <c r="D78" s="13" t="s">
        <v>206</v>
      </c>
      <c r="E78" s="25" t="s">
        <v>207</v>
      </c>
      <c r="F78" s="26" t="s">
        <v>212</v>
      </c>
      <c r="G78" s="16">
        <v>68</v>
      </c>
      <c r="H78" s="16">
        <v>77.4</v>
      </c>
      <c r="I78" s="16">
        <v>86</v>
      </c>
      <c r="J78" s="16">
        <f t="shared" si="4"/>
        <v>76.22</v>
      </c>
    </row>
    <row r="79" s="3" customFormat="1" ht="17" customHeight="1" spans="1:10">
      <c r="A79" s="13">
        <v>77</v>
      </c>
      <c r="B79" s="13" t="s">
        <v>163</v>
      </c>
      <c r="C79" s="13" t="s">
        <v>213</v>
      </c>
      <c r="D79" s="13" t="s">
        <v>206</v>
      </c>
      <c r="E79" s="25" t="s">
        <v>207</v>
      </c>
      <c r="F79" s="26" t="s">
        <v>214</v>
      </c>
      <c r="G79" s="16">
        <v>78</v>
      </c>
      <c r="H79" s="16">
        <v>80.1</v>
      </c>
      <c r="I79" s="16">
        <v>67.8</v>
      </c>
      <c r="J79" s="16">
        <f t="shared" si="4"/>
        <v>75.57</v>
      </c>
    </row>
    <row r="80" s="3" customFormat="1" ht="17" customHeight="1" spans="1:10">
      <c r="A80" s="13">
        <v>78</v>
      </c>
      <c r="B80" s="13" t="s">
        <v>163</v>
      </c>
      <c r="C80" s="13" t="s">
        <v>67</v>
      </c>
      <c r="D80" s="13" t="s">
        <v>206</v>
      </c>
      <c r="E80" s="25" t="s">
        <v>207</v>
      </c>
      <c r="F80" s="26" t="s">
        <v>215</v>
      </c>
      <c r="G80" s="16">
        <v>70</v>
      </c>
      <c r="H80" s="16">
        <v>76.5</v>
      </c>
      <c r="I80" s="16">
        <v>81.2</v>
      </c>
      <c r="J80" s="16">
        <f t="shared" si="4"/>
        <v>75.31</v>
      </c>
    </row>
    <row r="81" s="3" customFormat="1" ht="17" customHeight="1" spans="1:10">
      <c r="A81" s="13">
        <v>79</v>
      </c>
      <c r="B81" s="13" t="s">
        <v>163</v>
      </c>
      <c r="C81" s="13" t="s">
        <v>216</v>
      </c>
      <c r="D81" s="13" t="s">
        <v>206</v>
      </c>
      <c r="E81" s="25" t="s">
        <v>207</v>
      </c>
      <c r="F81" s="26" t="s">
        <v>217</v>
      </c>
      <c r="G81" s="16">
        <v>80</v>
      </c>
      <c r="H81" s="16">
        <v>74.8</v>
      </c>
      <c r="I81" s="16">
        <v>64.6</v>
      </c>
      <c r="J81" s="16">
        <f t="shared" si="4"/>
        <v>73.82</v>
      </c>
    </row>
    <row r="82" s="3" customFormat="1" ht="17" customHeight="1" spans="1:10">
      <c r="A82" s="13">
        <v>80</v>
      </c>
      <c r="B82" s="13" t="s">
        <v>163</v>
      </c>
      <c r="C82" s="13" t="s">
        <v>218</v>
      </c>
      <c r="D82" s="13" t="s">
        <v>206</v>
      </c>
      <c r="E82" s="25" t="s">
        <v>207</v>
      </c>
      <c r="F82" s="26" t="s">
        <v>219</v>
      </c>
      <c r="G82" s="16">
        <v>71</v>
      </c>
      <c r="H82" s="16">
        <v>85.6</v>
      </c>
      <c r="I82" s="16">
        <v>65.4</v>
      </c>
      <c r="J82" s="16">
        <f t="shared" si="4"/>
        <v>73.7</v>
      </c>
    </row>
    <row r="83" s="3" customFormat="1" ht="17" customHeight="1" spans="1:10">
      <c r="A83" s="13">
        <v>81</v>
      </c>
      <c r="B83" s="13" t="s">
        <v>163</v>
      </c>
      <c r="C83" s="13" t="s">
        <v>220</v>
      </c>
      <c r="D83" s="13" t="s">
        <v>206</v>
      </c>
      <c r="E83" s="25" t="s">
        <v>207</v>
      </c>
      <c r="F83" s="26" t="s">
        <v>221</v>
      </c>
      <c r="G83" s="16">
        <v>67</v>
      </c>
      <c r="H83" s="16">
        <v>64.1</v>
      </c>
      <c r="I83" s="16">
        <v>84.2</v>
      </c>
      <c r="J83" s="16">
        <f t="shared" si="4"/>
        <v>71.29</v>
      </c>
    </row>
    <row r="84" s="3" customFormat="1" ht="17" customHeight="1" spans="1:10">
      <c r="A84" s="13">
        <v>82</v>
      </c>
      <c r="B84" s="13" t="s">
        <v>163</v>
      </c>
      <c r="C84" s="13" t="s">
        <v>67</v>
      </c>
      <c r="D84" s="13" t="s">
        <v>206</v>
      </c>
      <c r="E84" s="25" t="s">
        <v>207</v>
      </c>
      <c r="F84" s="26" t="s">
        <v>222</v>
      </c>
      <c r="G84" s="16">
        <v>70</v>
      </c>
      <c r="H84" s="16">
        <v>70.2</v>
      </c>
      <c r="I84" s="16">
        <v>70</v>
      </c>
      <c r="J84" s="16">
        <f t="shared" si="4"/>
        <v>70.06</v>
      </c>
    </row>
    <row r="85" s="3" customFormat="1" ht="17" customHeight="1" spans="1:10">
      <c r="A85" s="13">
        <v>83</v>
      </c>
      <c r="B85" s="13" t="s">
        <v>163</v>
      </c>
      <c r="C85" s="13" t="s">
        <v>223</v>
      </c>
      <c r="D85" s="13" t="s">
        <v>206</v>
      </c>
      <c r="E85" s="25" t="s">
        <v>207</v>
      </c>
      <c r="F85" s="26" t="s">
        <v>224</v>
      </c>
      <c r="G85" s="16">
        <v>75</v>
      </c>
      <c r="H85" s="16">
        <v>69.7</v>
      </c>
      <c r="I85" s="16">
        <v>63.4</v>
      </c>
      <c r="J85" s="16">
        <f t="shared" si="4"/>
        <v>69.93</v>
      </c>
    </row>
    <row r="86" s="3" customFormat="1" ht="17" customHeight="1" spans="1:10">
      <c r="A86" s="13">
        <v>84</v>
      </c>
      <c r="B86" s="13" t="s">
        <v>163</v>
      </c>
      <c r="C86" s="13" t="s">
        <v>225</v>
      </c>
      <c r="D86" s="13" t="s">
        <v>206</v>
      </c>
      <c r="E86" s="25" t="s">
        <v>207</v>
      </c>
      <c r="F86" s="26" t="s">
        <v>226</v>
      </c>
      <c r="G86" s="16">
        <v>73</v>
      </c>
      <c r="H86" s="16">
        <v>69.2</v>
      </c>
      <c r="I86" s="16">
        <v>62.4</v>
      </c>
      <c r="J86" s="16">
        <f t="shared" si="4"/>
        <v>68.68</v>
      </c>
    </row>
    <row r="87" s="3" customFormat="1" ht="17" customHeight="1" spans="1:10">
      <c r="A87" s="13">
        <v>85</v>
      </c>
      <c r="B87" s="13" t="s">
        <v>163</v>
      </c>
      <c r="C87" s="13" t="s">
        <v>227</v>
      </c>
      <c r="D87" s="13" t="s">
        <v>206</v>
      </c>
      <c r="E87" s="25" t="s">
        <v>207</v>
      </c>
      <c r="F87" s="26" t="s">
        <v>228</v>
      </c>
      <c r="G87" s="16">
        <v>64</v>
      </c>
      <c r="H87" s="16">
        <v>69.4</v>
      </c>
      <c r="I87" s="16">
        <v>71</v>
      </c>
      <c r="J87" s="16">
        <f t="shared" si="4"/>
        <v>67.72</v>
      </c>
    </row>
    <row r="88" s="3" customFormat="1" ht="17" customHeight="1" spans="1:10">
      <c r="A88" s="13">
        <v>86</v>
      </c>
      <c r="B88" s="13" t="s">
        <v>163</v>
      </c>
      <c r="C88" s="13" t="s">
        <v>229</v>
      </c>
      <c r="D88" s="13" t="s">
        <v>206</v>
      </c>
      <c r="E88" s="25" t="s">
        <v>207</v>
      </c>
      <c r="F88" s="26" t="s">
        <v>230</v>
      </c>
      <c r="G88" s="16">
        <v>62</v>
      </c>
      <c r="H88" s="16">
        <v>73</v>
      </c>
      <c r="I88" s="16">
        <v>61.4</v>
      </c>
      <c r="J88" s="16">
        <f t="shared" si="4"/>
        <v>65.12</v>
      </c>
    </row>
    <row r="89" s="3" customFormat="1" ht="17" customHeight="1" spans="1:10">
      <c r="A89" s="13">
        <v>87</v>
      </c>
      <c r="B89" s="13" t="s">
        <v>163</v>
      </c>
      <c r="C89" s="13" t="s">
        <v>231</v>
      </c>
      <c r="D89" s="13" t="s">
        <v>206</v>
      </c>
      <c r="E89" s="25" t="s">
        <v>207</v>
      </c>
      <c r="F89" s="26" t="s">
        <v>232</v>
      </c>
      <c r="G89" s="16">
        <v>68</v>
      </c>
      <c r="H89" s="16">
        <v>61.9</v>
      </c>
      <c r="I89" s="16">
        <v>62.4</v>
      </c>
      <c r="J89" s="16">
        <f t="shared" si="4"/>
        <v>64.49</v>
      </c>
    </row>
    <row r="90" s="3" customFormat="1" ht="17" customHeight="1" spans="1:10">
      <c r="A90" s="13">
        <v>88</v>
      </c>
      <c r="B90" s="13" t="s">
        <v>163</v>
      </c>
      <c r="C90" s="13" t="s">
        <v>233</v>
      </c>
      <c r="D90" s="13" t="s">
        <v>206</v>
      </c>
      <c r="E90" s="25" t="s">
        <v>207</v>
      </c>
      <c r="F90" s="26" t="s">
        <v>234</v>
      </c>
      <c r="G90" s="16">
        <v>64</v>
      </c>
      <c r="H90" s="16">
        <v>65.3</v>
      </c>
      <c r="I90" s="16">
        <v>63</v>
      </c>
      <c r="J90" s="16">
        <f t="shared" si="4"/>
        <v>64.09</v>
      </c>
    </row>
    <row r="91" s="3" customFormat="1" ht="17" customHeight="1" spans="1:10">
      <c r="A91" s="13">
        <v>89</v>
      </c>
      <c r="B91" s="13" t="s">
        <v>163</v>
      </c>
      <c r="C91" s="13" t="s">
        <v>235</v>
      </c>
      <c r="D91" s="13" t="s">
        <v>206</v>
      </c>
      <c r="E91" s="25" t="s">
        <v>207</v>
      </c>
      <c r="F91" s="26" t="s">
        <v>236</v>
      </c>
      <c r="G91" s="16">
        <v>67</v>
      </c>
      <c r="H91" s="16">
        <v>67.4</v>
      </c>
      <c r="I91" s="16">
        <v>55.2</v>
      </c>
      <c r="J91" s="16" t="s">
        <v>20</v>
      </c>
    </row>
    <row r="92" s="3" customFormat="1" ht="17" customHeight="1" spans="1:10">
      <c r="A92" s="13">
        <v>90</v>
      </c>
      <c r="B92" s="13" t="s">
        <v>163</v>
      </c>
      <c r="C92" s="13" t="s">
        <v>82</v>
      </c>
      <c r="D92" s="13" t="s">
        <v>206</v>
      </c>
      <c r="E92" s="25" t="s">
        <v>207</v>
      </c>
      <c r="F92" s="26" t="s">
        <v>237</v>
      </c>
      <c r="G92" s="16">
        <v>65</v>
      </c>
      <c r="H92" s="16">
        <v>62.9</v>
      </c>
      <c r="I92" s="16">
        <v>59.6</v>
      </c>
      <c r="J92" s="16" t="s">
        <v>20</v>
      </c>
    </row>
    <row r="93" s="3" customFormat="1" ht="17" customHeight="1" spans="1:10">
      <c r="A93" s="13">
        <v>91</v>
      </c>
      <c r="B93" s="13" t="s">
        <v>163</v>
      </c>
      <c r="C93" s="13" t="s">
        <v>238</v>
      </c>
      <c r="D93" s="13" t="s">
        <v>206</v>
      </c>
      <c r="E93" s="25" t="s">
        <v>207</v>
      </c>
      <c r="F93" s="26" t="s">
        <v>239</v>
      </c>
      <c r="G93" s="16">
        <v>66</v>
      </c>
      <c r="H93" s="16">
        <v>70.6</v>
      </c>
      <c r="I93" s="16">
        <v>59.6</v>
      </c>
      <c r="J93" s="16" t="s">
        <v>20</v>
      </c>
    </row>
    <row r="94" s="3" customFormat="1" ht="17" customHeight="1" spans="1:10">
      <c r="A94" s="13">
        <v>92</v>
      </c>
      <c r="B94" s="13" t="s">
        <v>163</v>
      </c>
      <c r="C94" s="13" t="s">
        <v>240</v>
      </c>
      <c r="D94" s="13" t="s">
        <v>206</v>
      </c>
      <c r="E94" s="25" t="s">
        <v>207</v>
      </c>
      <c r="F94" s="26" t="s">
        <v>241</v>
      </c>
      <c r="G94" s="16">
        <v>66</v>
      </c>
      <c r="H94" s="16">
        <v>63.1</v>
      </c>
      <c r="I94" s="16" t="s">
        <v>118</v>
      </c>
      <c r="J94" s="16" t="s">
        <v>20</v>
      </c>
    </row>
    <row r="95" s="3" customFormat="1" ht="17" customHeight="1" spans="1:10">
      <c r="A95" s="13">
        <v>93</v>
      </c>
      <c r="B95" s="13" t="s">
        <v>163</v>
      </c>
      <c r="C95" s="13" t="s">
        <v>242</v>
      </c>
      <c r="D95" s="20" t="s">
        <v>206</v>
      </c>
      <c r="E95" s="27" t="s">
        <v>207</v>
      </c>
      <c r="F95" s="26" t="s">
        <v>243</v>
      </c>
      <c r="G95" s="16">
        <v>70</v>
      </c>
      <c r="H95" s="16">
        <v>56.6</v>
      </c>
      <c r="I95" s="16" t="s">
        <v>20</v>
      </c>
      <c r="J95" s="16" t="s">
        <v>20</v>
      </c>
    </row>
    <row r="96" s="3" customFormat="1" ht="17" customHeight="1" spans="1:10">
      <c r="A96" s="13">
        <v>94</v>
      </c>
      <c r="B96" s="13" t="s">
        <v>163</v>
      </c>
      <c r="C96" s="13" t="s">
        <v>244</v>
      </c>
      <c r="D96" s="20" t="s">
        <v>206</v>
      </c>
      <c r="E96" s="27" t="s">
        <v>207</v>
      </c>
      <c r="F96" s="26" t="s">
        <v>245</v>
      </c>
      <c r="G96" s="16">
        <v>69</v>
      </c>
      <c r="H96" s="16">
        <v>55.5</v>
      </c>
      <c r="I96" s="16" t="s">
        <v>20</v>
      </c>
      <c r="J96" s="16" t="s">
        <v>20</v>
      </c>
    </row>
    <row r="97" s="3" customFormat="1" ht="17" customHeight="1" spans="1:10">
      <c r="A97" s="13">
        <v>95</v>
      </c>
      <c r="B97" s="13" t="s">
        <v>163</v>
      </c>
      <c r="C97" s="13" t="s">
        <v>209</v>
      </c>
      <c r="D97" s="20" t="s">
        <v>206</v>
      </c>
      <c r="E97" s="27" t="s">
        <v>207</v>
      </c>
      <c r="F97" s="26" t="s">
        <v>246</v>
      </c>
      <c r="G97" s="16">
        <v>68</v>
      </c>
      <c r="H97" s="16">
        <v>54.8</v>
      </c>
      <c r="I97" s="16" t="s">
        <v>20</v>
      </c>
      <c r="J97" s="16" t="s">
        <v>20</v>
      </c>
    </row>
    <row r="98" s="3" customFormat="1" ht="17" customHeight="1" spans="1:10">
      <c r="A98" s="13">
        <v>96</v>
      </c>
      <c r="B98" s="13" t="s">
        <v>163</v>
      </c>
      <c r="C98" s="13" t="s">
        <v>247</v>
      </c>
      <c r="D98" s="20" t="s">
        <v>206</v>
      </c>
      <c r="E98" s="27" t="s">
        <v>207</v>
      </c>
      <c r="F98" s="26" t="s">
        <v>248</v>
      </c>
      <c r="G98" s="16">
        <v>65</v>
      </c>
      <c r="H98" s="16" t="s">
        <v>118</v>
      </c>
      <c r="I98" s="16" t="s">
        <v>20</v>
      </c>
      <c r="J98" s="16" t="s">
        <v>20</v>
      </c>
    </row>
    <row r="99" ht="17" customHeight="1" spans="1:10">
      <c r="A99" s="13">
        <v>97</v>
      </c>
      <c r="B99" s="13" t="s">
        <v>249</v>
      </c>
      <c r="C99" s="13" t="s">
        <v>250</v>
      </c>
      <c r="D99" s="17" t="s">
        <v>17</v>
      </c>
      <c r="E99" s="18" t="s">
        <v>251</v>
      </c>
      <c r="F99" s="21" t="s">
        <v>252</v>
      </c>
      <c r="G99" s="19">
        <v>82</v>
      </c>
      <c r="H99" s="16">
        <v>89.8</v>
      </c>
      <c r="I99" s="16">
        <v>72.8</v>
      </c>
      <c r="J99" s="16">
        <f t="shared" ref="J99:J109" si="5">G99*0.4+H99*0.3+I99*0.3</f>
        <v>81.58</v>
      </c>
    </row>
    <row r="100" ht="17" customHeight="1" spans="1:10">
      <c r="A100" s="13">
        <v>98</v>
      </c>
      <c r="B100" s="13" t="s">
        <v>249</v>
      </c>
      <c r="C100" s="13" t="s">
        <v>253</v>
      </c>
      <c r="D100" s="17" t="s">
        <v>17</v>
      </c>
      <c r="E100" s="18" t="s">
        <v>251</v>
      </c>
      <c r="F100" s="21" t="s">
        <v>254</v>
      </c>
      <c r="G100" s="19">
        <v>87</v>
      </c>
      <c r="H100" s="16">
        <v>87.5</v>
      </c>
      <c r="I100" s="16">
        <v>52.6</v>
      </c>
      <c r="J100" s="16" t="s">
        <v>20</v>
      </c>
    </row>
    <row r="101" ht="17" customHeight="1" spans="1:10">
      <c r="A101" s="13">
        <v>99</v>
      </c>
      <c r="B101" s="13" t="s">
        <v>249</v>
      </c>
      <c r="C101" s="13" t="s">
        <v>255</v>
      </c>
      <c r="D101" s="17" t="s">
        <v>47</v>
      </c>
      <c r="E101" s="18" t="s">
        <v>256</v>
      </c>
      <c r="F101" s="21" t="s">
        <v>257</v>
      </c>
      <c r="G101" s="19">
        <v>93</v>
      </c>
      <c r="H101" s="16">
        <v>90.2</v>
      </c>
      <c r="I101" s="16">
        <v>82</v>
      </c>
      <c r="J101" s="16">
        <f t="shared" si="5"/>
        <v>88.86</v>
      </c>
    </row>
    <row r="102" ht="17" customHeight="1" spans="1:10">
      <c r="A102" s="13">
        <v>100</v>
      </c>
      <c r="B102" s="13" t="s">
        <v>249</v>
      </c>
      <c r="C102" s="13" t="s">
        <v>258</v>
      </c>
      <c r="D102" s="17" t="s">
        <v>259</v>
      </c>
      <c r="E102" s="18" t="s">
        <v>260</v>
      </c>
      <c r="F102" s="21" t="s">
        <v>261</v>
      </c>
      <c r="G102" s="19">
        <v>70</v>
      </c>
      <c r="H102" s="16">
        <v>94.6</v>
      </c>
      <c r="I102" s="16">
        <v>79</v>
      </c>
      <c r="J102" s="16">
        <f t="shared" si="5"/>
        <v>80.08</v>
      </c>
    </row>
    <row r="103" ht="17" customHeight="1" spans="1:10">
      <c r="A103" s="13">
        <v>101</v>
      </c>
      <c r="B103" s="13" t="s">
        <v>249</v>
      </c>
      <c r="C103" s="13" t="s">
        <v>262</v>
      </c>
      <c r="D103" s="17" t="s">
        <v>263</v>
      </c>
      <c r="E103" s="18" t="s">
        <v>264</v>
      </c>
      <c r="F103" s="21" t="s">
        <v>265</v>
      </c>
      <c r="G103" s="19">
        <v>90</v>
      </c>
      <c r="H103" s="16">
        <v>94.6</v>
      </c>
      <c r="I103" s="16">
        <v>78.2</v>
      </c>
      <c r="J103" s="16">
        <f t="shared" si="5"/>
        <v>87.84</v>
      </c>
    </row>
    <row r="104" ht="17" customHeight="1" spans="1:10">
      <c r="A104" s="13">
        <v>102</v>
      </c>
      <c r="B104" s="13" t="s">
        <v>249</v>
      </c>
      <c r="C104" s="13" t="s">
        <v>67</v>
      </c>
      <c r="D104" s="17" t="s">
        <v>53</v>
      </c>
      <c r="E104" s="18" t="s">
        <v>266</v>
      </c>
      <c r="F104" s="17">
        <v>100946</v>
      </c>
      <c r="G104" s="19">
        <v>88</v>
      </c>
      <c r="H104" s="16">
        <v>93.75</v>
      </c>
      <c r="I104" s="16">
        <v>81.4</v>
      </c>
      <c r="J104" s="16">
        <f t="shared" si="5"/>
        <v>87.745</v>
      </c>
    </row>
    <row r="105" ht="17" customHeight="1" spans="1:10">
      <c r="A105" s="13">
        <v>103</v>
      </c>
      <c r="B105" s="13" t="s">
        <v>249</v>
      </c>
      <c r="C105" s="13" t="s">
        <v>267</v>
      </c>
      <c r="D105" s="17" t="s">
        <v>53</v>
      </c>
      <c r="E105" s="18" t="s">
        <v>266</v>
      </c>
      <c r="F105" s="44" t="s">
        <v>268</v>
      </c>
      <c r="G105" s="19">
        <v>84</v>
      </c>
      <c r="H105" s="16">
        <v>97.4</v>
      </c>
      <c r="I105" s="16">
        <v>78</v>
      </c>
      <c r="J105" s="16">
        <f t="shared" si="5"/>
        <v>86.22</v>
      </c>
    </row>
    <row r="106" ht="17" customHeight="1" spans="1:10">
      <c r="A106" s="13">
        <v>104</v>
      </c>
      <c r="B106" s="13" t="s">
        <v>249</v>
      </c>
      <c r="C106" s="13" t="s">
        <v>269</v>
      </c>
      <c r="D106" s="17" t="s">
        <v>53</v>
      </c>
      <c r="E106" s="18" t="s">
        <v>266</v>
      </c>
      <c r="F106" s="44" t="s">
        <v>270</v>
      </c>
      <c r="G106" s="19">
        <v>74</v>
      </c>
      <c r="H106" s="16">
        <v>89.2</v>
      </c>
      <c r="I106" s="16">
        <v>63.2</v>
      </c>
      <c r="J106" s="16">
        <f t="shared" si="5"/>
        <v>75.32</v>
      </c>
    </row>
    <row r="107" ht="17" customHeight="1" spans="1:10">
      <c r="A107" s="13">
        <v>105</v>
      </c>
      <c r="B107" s="13" t="s">
        <v>249</v>
      </c>
      <c r="C107" s="13" t="s">
        <v>271</v>
      </c>
      <c r="D107" s="17" t="s">
        <v>53</v>
      </c>
      <c r="E107" s="18" t="s">
        <v>266</v>
      </c>
      <c r="F107" s="44" t="s">
        <v>272</v>
      </c>
      <c r="G107" s="19">
        <v>72</v>
      </c>
      <c r="H107" s="16">
        <v>87.6</v>
      </c>
      <c r="I107" s="16">
        <v>66.6</v>
      </c>
      <c r="J107" s="16">
        <f t="shared" si="5"/>
        <v>75.06</v>
      </c>
    </row>
    <row r="108" ht="17" customHeight="1" spans="1:10">
      <c r="A108" s="13">
        <v>106</v>
      </c>
      <c r="B108" s="13" t="s">
        <v>249</v>
      </c>
      <c r="C108" s="13" t="s">
        <v>273</v>
      </c>
      <c r="D108" s="17" t="s">
        <v>53</v>
      </c>
      <c r="E108" s="18" t="s">
        <v>266</v>
      </c>
      <c r="F108" s="44" t="s">
        <v>274</v>
      </c>
      <c r="G108" s="19">
        <v>70</v>
      </c>
      <c r="H108" s="16">
        <v>91.8</v>
      </c>
      <c r="I108" s="16">
        <v>61.6</v>
      </c>
      <c r="J108" s="16">
        <f t="shared" si="5"/>
        <v>74.02</v>
      </c>
    </row>
    <row r="109" ht="17" customHeight="1" spans="1:10">
      <c r="A109" s="13">
        <v>107</v>
      </c>
      <c r="B109" s="13" t="s">
        <v>249</v>
      </c>
      <c r="C109" s="13" t="s">
        <v>21</v>
      </c>
      <c r="D109" s="17" t="s">
        <v>53</v>
      </c>
      <c r="E109" s="18" t="s">
        <v>266</v>
      </c>
      <c r="F109" s="28" t="s">
        <v>275</v>
      </c>
      <c r="G109" s="19">
        <v>60</v>
      </c>
      <c r="H109" s="16">
        <v>90.8</v>
      </c>
      <c r="I109" s="16">
        <v>70</v>
      </c>
      <c r="J109" s="16">
        <f t="shared" si="5"/>
        <v>72.24</v>
      </c>
    </row>
    <row r="110" ht="17" customHeight="1" spans="1:10">
      <c r="A110" s="13">
        <v>108</v>
      </c>
      <c r="B110" s="13" t="s">
        <v>249</v>
      </c>
      <c r="C110" s="13" t="s">
        <v>276</v>
      </c>
      <c r="D110" s="17" t="s">
        <v>53</v>
      </c>
      <c r="E110" s="18" t="s">
        <v>266</v>
      </c>
      <c r="F110" s="17">
        <v>318400</v>
      </c>
      <c r="G110" s="19">
        <v>73</v>
      </c>
      <c r="H110" s="16" t="s">
        <v>118</v>
      </c>
      <c r="I110" s="16" t="s">
        <v>20</v>
      </c>
      <c r="J110" s="16" t="s">
        <v>20</v>
      </c>
    </row>
    <row r="111" ht="17" customHeight="1" spans="1:10">
      <c r="A111" s="13">
        <v>109</v>
      </c>
      <c r="B111" s="13" t="s">
        <v>249</v>
      </c>
      <c r="C111" s="13" t="s">
        <v>277</v>
      </c>
      <c r="D111" s="17" t="s">
        <v>278</v>
      </c>
      <c r="E111" s="18" t="s">
        <v>279</v>
      </c>
      <c r="F111" s="21" t="s">
        <v>280</v>
      </c>
      <c r="G111" s="19">
        <v>90</v>
      </c>
      <c r="H111" s="16">
        <v>97.7</v>
      </c>
      <c r="I111" s="16">
        <v>79.6</v>
      </c>
      <c r="J111" s="16">
        <f t="shared" ref="J111:J113" si="6">G111*0.4+H111*0.3+I111*0.3</f>
        <v>89.19</v>
      </c>
    </row>
    <row r="112" ht="17" customHeight="1" spans="1:10">
      <c r="A112" s="13">
        <v>110</v>
      </c>
      <c r="B112" s="13" t="s">
        <v>249</v>
      </c>
      <c r="C112" s="13" t="s">
        <v>281</v>
      </c>
      <c r="D112" s="17" t="s">
        <v>278</v>
      </c>
      <c r="E112" s="18" t="s">
        <v>279</v>
      </c>
      <c r="F112" s="21" t="s">
        <v>282</v>
      </c>
      <c r="G112" s="19">
        <v>83</v>
      </c>
      <c r="H112" s="16">
        <v>91.6</v>
      </c>
      <c r="I112" s="16">
        <v>68.4</v>
      </c>
      <c r="J112" s="16">
        <f t="shared" si="6"/>
        <v>81.2</v>
      </c>
    </row>
    <row r="113" ht="17" customHeight="1" spans="1:10">
      <c r="A113" s="13">
        <v>111</v>
      </c>
      <c r="B113" s="13" t="s">
        <v>249</v>
      </c>
      <c r="C113" s="13" t="s">
        <v>67</v>
      </c>
      <c r="D113" s="17" t="s">
        <v>278</v>
      </c>
      <c r="E113" s="18" t="s">
        <v>279</v>
      </c>
      <c r="F113" s="21" t="s">
        <v>283</v>
      </c>
      <c r="G113" s="19">
        <v>81</v>
      </c>
      <c r="H113" s="16">
        <v>92.6</v>
      </c>
      <c r="I113" s="16">
        <v>69.4</v>
      </c>
      <c r="J113" s="16">
        <f t="shared" si="6"/>
        <v>81</v>
      </c>
    </row>
    <row r="114" ht="17" customHeight="1" spans="1:10">
      <c r="A114" s="13">
        <v>112</v>
      </c>
      <c r="B114" s="13" t="s">
        <v>249</v>
      </c>
      <c r="C114" s="13" t="s">
        <v>284</v>
      </c>
      <c r="D114" s="17" t="s">
        <v>278</v>
      </c>
      <c r="E114" s="18" t="s">
        <v>279</v>
      </c>
      <c r="F114" s="21" t="s">
        <v>285</v>
      </c>
      <c r="G114" s="19">
        <v>77</v>
      </c>
      <c r="H114" s="16">
        <v>89.9</v>
      </c>
      <c r="I114" s="16">
        <v>58</v>
      </c>
      <c r="J114" s="16" t="s">
        <v>20</v>
      </c>
    </row>
    <row r="115" ht="17" customHeight="1" spans="1:10">
      <c r="A115" s="13">
        <v>113</v>
      </c>
      <c r="B115" s="13" t="s">
        <v>249</v>
      </c>
      <c r="C115" s="13" t="s">
        <v>286</v>
      </c>
      <c r="D115" s="17" t="s">
        <v>278</v>
      </c>
      <c r="E115" s="18" t="s">
        <v>279</v>
      </c>
      <c r="F115" s="21" t="s">
        <v>287</v>
      </c>
      <c r="G115" s="19">
        <v>83</v>
      </c>
      <c r="H115" s="16" t="s">
        <v>118</v>
      </c>
      <c r="I115" s="16" t="s">
        <v>20</v>
      </c>
      <c r="J115" s="16" t="s">
        <v>20</v>
      </c>
    </row>
    <row r="116" ht="17" customHeight="1" spans="1:10">
      <c r="A116" s="13">
        <v>114</v>
      </c>
      <c r="B116" s="13" t="s">
        <v>288</v>
      </c>
      <c r="C116" s="13" t="s">
        <v>25</v>
      </c>
      <c r="D116" s="13" t="s">
        <v>289</v>
      </c>
      <c r="E116" s="29" t="s">
        <v>290</v>
      </c>
      <c r="F116" s="30" t="s">
        <v>291</v>
      </c>
      <c r="G116" s="16">
        <v>65</v>
      </c>
      <c r="H116" s="16" t="s">
        <v>20</v>
      </c>
      <c r="I116" s="16">
        <v>71.8</v>
      </c>
      <c r="J116" s="16">
        <f>G116*0.5+I116*0.5</f>
        <v>68.4</v>
      </c>
    </row>
    <row r="117" ht="17" customHeight="1" spans="1:10">
      <c r="A117" s="13">
        <v>115</v>
      </c>
      <c r="B117" s="13" t="s">
        <v>288</v>
      </c>
      <c r="C117" s="13" t="s">
        <v>292</v>
      </c>
      <c r="D117" s="13" t="s">
        <v>17</v>
      </c>
      <c r="E117" s="29" t="s">
        <v>293</v>
      </c>
      <c r="F117" s="30" t="s">
        <v>294</v>
      </c>
      <c r="G117" s="16">
        <v>60</v>
      </c>
      <c r="H117" s="16" t="s">
        <v>20</v>
      </c>
      <c r="I117" s="16" t="s">
        <v>118</v>
      </c>
      <c r="J117" s="16" t="s">
        <v>20</v>
      </c>
    </row>
    <row r="118" ht="17" customHeight="1" spans="1:10">
      <c r="A118" s="13">
        <v>116</v>
      </c>
      <c r="B118" s="13" t="s">
        <v>288</v>
      </c>
      <c r="C118" s="13" t="s">
        <v>295</v>
      </c>
      <c r="D118" s="13" t="s">
        <v>296</v>
      </c>
      <c r="E118" s="29" t="s">
        <v>297</v>
      </c>
      <c r="F118" s="30" t="s">
        <v>298</v>
      </c>
      <c r="G118" s="16">
        <v>62.5</v>
      </c>
      <c r="H118" s="16" t="s">
        <v>20</v>
      </c>
      <c r="I118" s="16">
        <v>78.6</v>
      </c>
      <c r="J118" s="16">
        <f>G118*0.5+I118*0.5</f>
        <v>70.55</v>
      </c>
    </row>
    <row r="119" ht="17" customHeight="1" spans="1:10">
      <c r="A119" s="13">
        <v>117</v>
      </c>
      <c r="B119" s="13" t="s">
        <v>288</v>
      </c>
      <c r="C119" s="13" t="s">
        <v>82</v>
      </c>
      <c r="D119" s="13" t="s">
        <v>299</v>
      </c>
      <c r="E119" s="29" t="s">
        <v>300</v>
      </c>
      <c r="F119" s="30" t="s">
        <v>301</v>
      </c>
      <c r="G119" s="16">
        <v>75</v>
      </c>
      <c r="H119" s="16">
        <v>63</v>
      </c>
      <c r="I119" s="16">
        <v>79</v>
      </c>
      <c r="J119" s="16">
        <f t="shared" ref="J119:J123" si="7">G119*0.4+H119*0.3+I119*0.3</f>
        <v>72.6</v>
      </c>
    </row>
    <row r="120" ht="17" customHeight="1" spans="1:10">
      <c r="A120" s="13">
        <v>118</v>
      </c>
      <c r="B120" s="13" t="s">
        <v>288</v>
      </c>
      <c r="C120" s="13" t="s">
        <v>302</v>
      </c>
      <c r="D120" s="13" t="s">
        <v>53</v>
      </c>
      <c r="E120" s="29" t="s">
        <v>303</v>
      </c>
      <c r="F120" s="30" t="s">
        <v>304</v>
      </c>
      <c r="G120" s="16">
        <v>74</v>
      </c>
      <c r="H120" s="16">
        <v>90</v>
      </c>
      <c r="I120" s="16">
        <v>69.6</v>
      </c>
      <c r="J120" s="16">
        <f t="shared" si="7"/>
        <v>77.48</v>
      </c>
    </row>
    <row r="121" ht="17" customHeight="1" spans="1:10">
      <c r="A121" s="13">
        <v>119</v>
      </c>
      <c r="B121" s="13" t="s">
        <v>288</v>
      </c>
      <c r="C121" s="13" t="s">
        <v>67</v>
      </c>
      <c r="D121" s="13" t="s">
        <v>278</v>
      </c>
      <c r="E121" s="29" t="s">
        <v>305</v>
      </c>
      <c r="F121" s="30" t="s">
        <v>306</v>
      </c>
      <c r="G121" s="16">
        <v>80</v>
      </c>
      <c r="H121" s="16">
        <v>91</v>
      </c>
      <c r="I121" s="16">
        <v>73.4</v>
      </c>
      <c r="J121" s="16">
        <f t="shared" si="7"/>
        <v>81.32</v>
      </c>
    </row>
    <row r="122" ht="17" customHeight="1" spans="1:10">
      <c r="A122" s="13">
        <v>120</v>
      </c>
      <c r="B122" s="13" t="s">
        <v>288</v>
      </c>
      <c r="C122" s="13" t="s">
        <v>244</v>
      </c>
      <c r="D122" s="13" t="s">
        <v>278</v>
      </c>
      <c r="E122" s="29" t="s">
        <v>305</v>
      </c>
      <c r="F122" s="30" t="s">
        <v>307</v>
      </c>
      <c r="G122" s="16">
        <v>61</v>
      </c>
      <c r="H122" s="16">
        <v>96</v>
      </c>
      <c r="I122" s="16">
        <v>81</v>
      </c>
      <c r="J122" s="16">
        <f t="shared" si="7"/>
        <v>77.5</v>
      </c>
    </row>
    <row r="123" ht="17" customHeight="1" spans="1:10">
      <c r="A123" s="13">
        <v>121</v>
      </c>
      <c r="B123" s="13" t="s">
        <v>288</v>
      </c>
      <c r="C123" s="13" t="s">
        <v>308</v>
      </c>
      <c r="D123" s="13" t="s">
        <v>278</v>
      </c>
      <c r="E123" s="29" t="s">
        <v>305</v>
      </c>
      <c r="F123" s="30" t="s">
        <v>309</v>
      </c>
      <c r="G123" s="16">
        <v>60</v>
      </c>
      <c r="H123" s="16">
        <v>81</v>
      </c>
      <c r="I123" s="16">
        <v>61.2</v>
      </c>
      <c r="J123" s="16">
        <f t="shared" si="7"/>
        <v>66.66</v>
      </c>
    </row>
    <row r="124" ht="17" customHeight="1" spans="1:10">
      <c r="A124" s="13">
        <v>122</v>
      </c>
      <c r="B124" s="13" t="s">
        <v>288</v>
      </c>
      <c r="C124" s="13" t="s">
        <v>310</v>
      </c>
      <c r="D124" s="13" t="s">
        <v>278</v>
      </c>
      <c r="E124" s="29" t="s">
        <v>305</v>
      </c>
      <c r="F124" s="30" t="s">
        <v>311</v>
      </c>
      <c r="G124" s="16">
        <v>61</v>
      </c>
      <c r="H124" s="16">
        <v>88</v>
      </c>
      <c r="I124" s="16">
        <v>59.4</v>
      </c>
      <c r="J124" s="16" t="s">
        <v>20</v>
      </c>
    </row>
    <row r="125" ht="17" customHeight="1" spans="1:10">
      <c r="A125" s="13">
        <v>123</v>
      </c>
      <c r="B125" s="13" t="s">
        <v>288</v>
      </c>
      <c r="C125" s="13" t="s">
        <v>312</v>
      </c>
      <c r="D125" s="13" t="s">
        <v>313</v>
      </c>
      <c r="E125" s="29" t="s">
        <v>314</v>
      </c>
      <c r="F125" s="30" t="s">
        <v>315</v>
      </c>
      <c r="G125" s="16">
        <v>60</v>
      </c>
      <c r="H125" s="16">
        <v>90</v>
      </c>
      <c r="I125" s="16">
        <v>85.8</v>
      </c>
      <c r="J125" s="16">
        <f>G125*0.4+H125*0.3+I125*0.3</f>
        <v>76.74</v>
      </c>
    </row>
    <row r="126" ht="17" customHeight="1" spans="1:10">
      <c r="A126" s="13">
        <v>124</v>
      </c>
      <c r="B126" s="13" t="s">
        <v>288</v>
      </c>
      <c r="C126" s="13" t="s">
        <v>21</v>
      </c>
      <c r="D126" s="13" t="s">
        <v>313</v>
      </c>
      <c r="E126" s="29" t="s">
        <v>314</v>
      </c>
      <c r="F126" s="30" t="s">
        <v>316</v>
      </c>
      <c r="G126" s="16">
        <v>72</v>
      </c>
      <c r="H126" s="16">
        <v>61</v>
      </c>
      <c r="I126" s="16">
        <v>72.2</v>
      </c>
      <c r="J126" s="16">
        <f>G126*0.4+H126*0.3+I126*0.3</f>
        <v>68.76</v>
      </c>
    </row>
    <row r="127" ht="17" customHeight="1" spans="1:10">
      <c r="A127" s="13">
        <v>125</v>
      </c>
      <c r="B127" s="13" t="s">
        <v>288</v>
      </c>
      <c r="C127" s="13" t="s">
        <v>193</v>
      </c>
      <c r="D127" s="13" t="s">
        <v>313</v>
      </c>
      <c r="E127" s="29" t="s">
        <v>314</v>
      </c>
      <c r="F127" s="30" t="s">
        <v>317</v>
      </c>
      <c r="G127" s="16">
        <v>65</v>
      </c>
      <c r="H127" s="16">
        <v>58</v>
      </c>
      <c r="I127" s="16" t="s">
        <v>20</v>
      </c>
      <c r="J127" s="16" t="s">
        <v>20</v>
      </c>
    </row>
    <row r="128" ht="17" customHeight="1" spans="1:10">
      <c r="A128" s="13">
        <v>126</v>
      </c>
      <c r="B128" s="13" t="s">
        <v>318</v>
      </c>
      <c r="C128" s="13" t="s">
        <v>319</v>
      </c>
      <c r="D128" s="17" t="s">
        <v>320</v>
      </c>
      <c r="E128" s="18" t="s">
        <v>321</v>
      </c>
      <c r="F128" s="17">
        <v>263018</v>
      </c>
      <c r="G128" s="16">
        <v>64</v>
      </c>
      <c r="H128" s="16" t="s">
        <v>20</v>
      </c>
      <c r="I128" s="16">
        <v>80.2</v>
      </c>
      <c r="J128" s="16">
        <f>SUM(G128+I128)/2</f>
        <v>72.1</v>
      </c>
    </row>
    <row r="129" ht="17" customHeight="1" spans="1:10">
      <c r="A129" s="13">
        <v>127</v>
      </c>
      <c r="B129" s="13" t="s">
        <v>318</v>
      </c>
      <c r="C129" s="13" t="s">
        <v>322</v>
      </c>
      <c r="D129" s="17" t="s">
        <v>323</v>
      </c>
      <c r="E129" s="18" t="s">
        <v>324</v>
      </c>
      <c r="F129" s="17">
        <v>181961</v>
      </c>
      <c r="G129" s="16">
        <v>66</v>
      </c>
      <c r="H129" s="16">
        <v>88.2</v>
      </c>
      <c r="I129" s="16">
        <v>73.8</v>
      </c>
      <c r="J129" s="16">
        <f>SUM(G129*40%+H129*30%+I129*30%)</f>
        <v>75</v>
      </c>
    </row>
    <row r="130" ht="17" customHeight="1" spans="1:10">
      <c r="A130" s="13">
        <v>128</v>
      </c>
      <c r="B130" s="13" t="s">
        <v>318</v>
      </c>
      <c r="C130" s="13" t="s">
        <v>325</v>
      </c>
      <c r="D130" s="17" t="s">
        <v>326</v>
      </c>
      <c r="E130" s="18" t="s">
        <v>327</v>
      </c>
      <c r="F130" s="17">
        <v>163819</v>
      </c>
      <c r="G130" s="16">
        <v>62</v>
      </c>
      <c r="H130" s="16" t="s">
        <v>20</v>
      </c>
      <c r="I130" s="16">
        <v>63.6</v>
      </c>
      <c r="J130" s="16">
        <f>SUM(G130:I130)/2</f>
        <v>62.8</v>
      </c>
    </row>
    <row r="131" ht="17" customHeight="1" spans="1:10">
      <c r="A131" s="13">
        <v>129</v>
      </c>
      <c r="B131" s="13" t="s">
        <v>328</v>
      </c>
      <c r="C131" s="13" t="s">
        <v>329</v>
      </c>
      <c r="D131" s="13" t="s">
        <v>330</v>
      </c>
      <c r="E131" s="29" t="s">
        <v>331</v>
      </c>
      <c r="F131" s="30" t="s">
        <v>332</v>
      </c>
      <c r="G131" s="16">
        <v>64</v>
      </c>
      <c r="H131" s="31">
        <v>97.4</v>
      </c>
      <c r="I131" s="16">
        <v>71.2</v>
      </c>
      <c r="J131" s="16">
        <v>76.18</v>
      </c>
    </row>
    <row r="132" ht="17" customHeight="1" spans="1:10">
      <c r="A132" s="13">
        <v>130</v>
      </c>
      <c r="B132" s="20" t="s">
        <v>333</v>
      </c>
      <c r="C132" s="13" t="s">
        <v>334</v>
      </c>
      <c r="D132" s="13" t="s">
        <v>320</v>
      </c>
      <c r="E132" s="29" t="s">
        <v>335</v>
      </c>
      <c r="F132" s="30" t="s">
        <v>336</v>
      </c>
      <c r="G132" s="16">
        <v>82.5</v>
      </c>
      <c r="H132" s="16" t="s">
        <v>20</v>
      </c>
      <c r="I132" s="16">
        <v>80.2</v>
      </c>
      <c r="J132" s="16">
        <f t="shared" ref="J132:J136" si="8">G132*50%+I132*50%</f>
        <v>81.35</v>
      </c>
    </row>
    <row r="133" ht="17" customHeight="1" spans="1:10">
      <c r="A133" s="13">
        <v>131</v>
      </c>
      <c r="B133" s="20" t="s">
        <v>333</v>
      </c>
      <c r="C133" s="13" t="s">
        <v>67</v>
      </c>
      <c r="D133" s="13" t="s">
        <v>320</v>
      </c>
      <c r="E133" s="29" t="s">
        <v>335</v>
      </c>
      <c r="F133" s="30" t="s">
        <v>337</v>
      </c>
      <c r="G133" s="16">
        <v>78.5</v>
      </c>
      <c r="H133" s="16" t="s">
        <v>20</v>
      </c>
      <c r="I133" s="16">
        <v>79.8</v>
      </c>
      <c r="J133" s="16">
        <f t="shared" si="8"/>
        <v>79.15</v>
      </c>
    </row>
    <row r="134" ht="17" customHeight="1" spans="1:10">
      <c r="A134" s="13">
        <v>132</v>
      </c>
      <c r="B134" s="20" t="s">
        <v>333</v>
      </c>
      <c r="C134" s="13" t="s">
        <v>82</v>
      </c>
      <c r="D134" s="13" t="s">
        <v>320</v>
      </c>
      <c r="E134" s="29" t="s">
        <v>335</v>
      </c>
      <c r="F134" s="30" t="s">
        <v>338</v>
      </c>
      <c r="G134" s="16">
        <v>69</v>
      </c>
      <c r="H134" s="16" t="s">
        <v>20</v>
      </c>
      <c r="I134" s="16">
        <v>69.8</v>
      </c>
      <c r="J134" s="16">
        <f t="shared" si="8"/>
        <v>69.4</v>
      </c>
    </row>
    <row r="135" ht="17" customHeight="1" spans="1:10">
      <c r="A135" s="13">
        <v>133</v>
      </c>
      <c r="B135" s="20" t="s">
        <v>333</v>
      </c>
      <c r="C135" s="13" t="s">
        <v>244</v>
      </c>
      <c r="D135" s="13" t="s">
        <v>320</v>
      </c>
      <c r="E135" s="29" t="s">
        <v>335</v>
      </c>
      <c r="F135" s="30" t="s">
        <v>339</v>
      </c>
      <c r="G135" s="16">
        <v>70</v>
      </c>
      <c r="H135" s="16" t="s">
        <v>20</v>
      </c>
      <c r="I135" s="16">
        <v>60.4</v>
      </c>
      <c r="J135" s="16">
        <f t="shared" si="8"/>
        <v>65.2</v>
      </c>
    </row>
    <row r="136" ht="17" customHeight="1" spans="1:10">
      <c r="A136" s="13">
        <v>134</v>
      </c>
      <c r="B136" s="20" t="s">
        <v>333</v>
      </c>
      <c r="C136" s="13" t="s">
        <v>340</v>
      </c>
      <c r="D136" s="13" t="s">
        <v>320</v>
      </c>
      <c r="E136" s="29" t="s">
        <v>335</v>
      </c>
      <c r="F136" s="30" t="s">
        <v>341</v>
      </c>
      <c r="G136" s="16">
        <v>67.5</v>
      </c>
      <c r="H136" s="16" t="s">
        <v>20</v>
      </c>
      <c r="I136" s="16">
        <v>61.8</v>
      </c>
      <c r="J136" s="16">
        <f t="shared" si="8"/>
        <v>64.65</v>
      </c>
    </row>
    <row r="137" s="3" customFormat="1" ht="17" customHeight="1" spans="1:10">
      <c r="A137" s="13">
        <v>135</v>
      </c>
      <c r="B137" s="13" t="s">
        <v>342</v>
      </c>
      <c r="C137" s="13" t="s">
        <v>343</v>
      </c>
      <c r="D137" s="13" t="s">
        <v>313</v>
      </c>
      <c r="E137" s="29" t="s">
        <v>344</v>
      </c>
      <c r="F137" s="30" t="s">
        <v>345</v>
      </c>
      <c r="G137" s="16">
        <v>62</v>
      </c>
      <c r="H137" s="16">
        <v>84.8</v>
      </c>
      <c r="I137" s="16">
        <v>69</v>
      </c>
      <c r="J137" s="16">
        <v>70.94</v>
      </c>
    </row>
    <row r="138" s="3" customFormat="1" ht="17" customHeight="1" spans="1:10">
      <c r="A138" s="13">
        <v>136</v>
      </c>
      <c r="B138" s="13" t="s">
        <v>346</v>
      </c>
      <c r="C138" s="13" t="s">
        <v>347</v>
      </c>
      <c r="D138" s="13" t="s">
        <v>348</v>
      </c>
      <c r="E138" s="13" t="s">
        <v>349</v>
      </c>
      <c r="F138" s="13" t="s">
        <v>350</v>
      </c>
      <c r="G138" s="19">
        <v>70</v>
      </c>
      <c r="H138" s="16" t="s">
        <v>20</v>
      </c>
      <c r="I138" s="16">
        <v>81</v>
      </c>
      <c r="J138" s="16">
        <f t="shared" ref="J138:J144" si="9">G138*50%+I138*50%</f>
        <v>75.5</v>
      </c>
    </row>
    <row r="139" s="3" customFormat="1" ht="17" customHeight="1" spans="1:10">
      <c r="A139" s="13">
        <v>137</v>
      </c>
      <c r="B139" s="13" t="s">
        <v>346</v>
      </c>
      <c r="C139" s="13" t="s">
        <v>351</v>
      </c>
      <c r="D139" s="13" t="s">
        <v>348</v>
      </c>
      <c r="E139" s="13" t="s">
        <v>349</v>
      </c>
      <c r="F139" s="13" t="s">
        <v>352</v>
      </c>
      <c r="G139" s="19">
        <v>61</v>
      </c>
      <c r="H139" s="16" t="s">
        <v>20</v>
      </c>
      <c r="I139" s="16">
        <v>62.4</v>
      </c>
      <c r="J139" s="16">
        <f t="shared" si="9"/>
        <v>61.7</v>
      </c>
    </row>
    <row r="140" s="3" customFormat="1" ht="17" customHeight="1" spans="1:10">
      <c r="A140" s="13">
        <v>138</v>
      </c>
      <c r="B140" s="13" t="s">
        <v>346</v>
      </c>
      <c r="C140" s="13" t="s">
        <v>353</v>
      </c>
      <c r="D140" s="13" t="s">
        <v>354</v>
      </c>
      <c r="E140" s="13" t="s">
        <v>355</v>
      </c>
      <c r="F140" s="13" t="s">
        <v>356</v>
      </c>
      <c r="G140" s="19">
        <v>71</v>
      </c>
      <c r="H140" s="22">
        <v>94.1</v>
      </c>
      <c r="I140" s="16">
        <v>76.2</v>
      </c>
      <c r="J140" s="16">
        <f>G140*40%+H140*30%+I140*30%</f>
        <v>79.49</v>
      </c>
    </row>
    <row r="141" s="3" customFormat="1" ht="17" customHeight="1" spans="1:10">
      <c r="A141" s="13">
        <v>139</v>
      </c>
      <c r="B141" s="13" t="s">
        <v>346</v>
      </c>
      <c r="C141" s="13" t="s">
        <v>357</v>
      </c>
      <c r="D141" s="13" t="s">
        <v>354</v>
      </c>
      <c r="E141" s="13" t="s">
        <v>355</v>
      </c>
      <c r="F141" s="13" t="s">
        <v>358</v>
      </c>
      <c r="G141" s="19">
        <v>60</v>
      </c>
      <c r="H141" s="19">
        <v>90.4</v>
      </c>
      <c r="I141" s="16">
        <v>71.2</v>
      </c>
      <c r="J141" s="16">
        <f>G141*40%+H141*30%+I141*30%</f>
        <v>72.48</v>
      </c>
    </row>
    <row r="142" s="3" customFormat="1" ht="17" customHeight="1" spans="1:10">
      <c r="A142" s="13">
        <v>140</v>
      </c>
      <c r="B142" s="13" t="s">
        <v>346</v>
      </c>
      <c r="C142" s="13" t="s">
        <v>271</v>
      </c>
      <c r="D142" s="13" t="s">
        <v>354</v>
      </c>
      <c r="E142" s="13" t="s">
        <v>355</v>
      </c>
      <c r="F142" s="13" t="s">
        <v>359</v>
      </c>
      <c r="G142" s="19">
        <v>62</v>
      </c>
      <c r="H142" s="19" t="s">
        <v>118</v>
      </c>
      <c r="I142" s="16" t="s">
        <v>20</v>
      </c>
      <c r="J142" s="16" t="s">
        <v>20</v>
      </c>
    </row>
    <row r="143" s="3" customFormat="1" ht="17" customHeight="1" spans="1:10">
      <c r="A143" s="13">
        <v>141</v>
      </c>
      <c r="B143" s="13" t="s">
        <v>346</v>
      </c>
      <c r="C143" s="13" t="s">
        <v>360</v>
      </c>
      <c r="D143" s="13" t="s">
        <v>361</v>
      </c>
      <c r="E143" s="15" t="s">
        <v>362</v>
      </c>
      <c r="F143" s="13" t="s">
        <v>363</v>
      </c>
      <c r="G143" s="19">
        <v>84</v>
      </c>
      <c r="H143" s="16" t="s">
        <v>20</v>
      </c>
      <c r="I143" s="16">
        <v>83.4</v>
      </c>
      <c r="J143" s="16">
        <f t="shared" si="9"/>
        <v>83.7</v>
      </c>
    </row>
    <row r="144" s="3" customFormat="1" ht="17" customHeight="1" spans="1:10">
      <c r="A144" s="13">
        <v>142</v>
      </c>
      <c r="B144" s="13" t="s">
        <v>346</v>
      </c>
      <c r="C144" s="13" t="s">
        <v>364</v>
      </c>
      <c r="D144" s="13" t="s">
        <v>365</v>
      </c>
      <c r="E144" s="15" t="s">
        <v>366</v>
      </c>
      <c r="F144" s="13" t="s">
        <v>367</v>
      </c>
      <c r="G144" s="19">
        <v>73</v>
      </c>
      <c r="H144" s="16" t="s">
        <v>20</v>
      </c>
      <c r="I144" s="16">
        <v>86.2</v>
      </c>
      <c r="J144" s="16">
        <f t="shared" si="9"/>
        <v>79.6</v>
      </c>
    </row>
    <row r="145" ht="17" customHeight="1" spans="1:10">
      <c r="A145" s="13">
        <v>143</v>
      </c>
      <c r="B145" s="26" t="s">
        <v>368</v>
      </c>
      <c r="C145" s="13" t="s">
        <v>369</v>
      </c>
      <c r="D145" s="26" t="s">
        <v>370</v>
      </c>
      <c r="E145" s="32" t="s">
        <v>371</v>
      </c>
      <c r="F145" s="30" t="s">
        <v>372</v>
      </c>
      <c r="G145" s="16">
        <v>68.5</v>
      </c>
      <c r="H145" s="16" t="s">
        <v>20</v>
      </c>
      <c r="I145" s="16">
        <v>80</v>
      </c>
      <c r="J145" s="16">
        <v>74.25</v>
      </c>
    </row>
    <row r="146" ht="17" customHeight="1" spans="1:10">
      <c r="A146" s="13">
        <v>144</v>
      </c>
      <c r="B146" s="26" t="s">
        <v>368</v>
      </c>
      <c r="C146" s="13" t="s">
        <v>373</v>
      </c>
      <c r="D146" s="26" t="s">
        <v>370</v>
      </c>
      <c r="E146" s="32" t="s">
        <v>371</v>
      </c>
      <c r="F146" s="30" t="s">
        <v>374</v>
      </c>
      <c r="G146" s="16">
        <v>65.5</v>
      </c>
      <c r="H146" s="16" t="s">
        <v>20</v>
      </c>
      <c r="I146" s="16">
        <v>80.2</v>
      </c>
      <c r="J146" s="16">
        <v>72.85</v>
      </c>
    </row>
    <row r="147" ht="17" customHeight="1" spans="1:10">
      <c r="A147" s="13">
        <v>145</v>
      </c>
      <c r="B147" s="26" t="s">
        <v>368</v>
      </c>
      <c r="C147" s="13" t="s">
        <v>375</v>
      </c>
      <c r="D147" s="26" t="s">
        <v>370</v>
      </c>
      <c r="E147" s="32" t="s">
        <v>371</v>
      </c>
      <c r="F147" s="30" t="s">
        <v>376</v>
      </c>
      <c r="G147" s="16">
        <v>68.5</v>
      </c>
      <c r="H147" s="16" t="s">
        <v>20</v>
      </c>
      <c r="I147" s="16">
        <v>76</v>
      </c>
      <c r="J147" s="16">
        <v>72.25</v>
      </c>
    </row>
    <row r="148" ht="17" customHeight="1" spans="1:10">
      <c r="A148" s="13">
        <v>146</v>
      </c>
      <c r="B148" s="26" t="s">
        <v>368</v>
      </c>
      <c r="C148" s="13" t="s">
        <v>25</v>
      </c>
      <c r="D148" s="26" t="s">
        <v>330</v>
      </c>
      <c r="E148" s="32" t="s">
        <v>377</v>
      </c>
      <c r="F148" s="30" t="s">
        <v>378</v>
      </c>
      <c r="G148" s="16">
        <v>65.5</v>
      </c>
      <c r="H148" s="16" t="s">
        <v>20</v>
      </c>
      <c r="I148" s="16">
        <v>71.4</v>
      </c>
      <c r="J148" s="16">
        <v>68.45</v>
      </c>
    </row>
    <row r="149" ht="17" customHeight="1" spans="1:10">
      <c r="A149" s="13">
        <v>147</v>
      </c>
      <c r="B149" s="26" t="s">
        <v>368</v>
      </c>
      <c r="C149" s="13" t="s">
        <v>67</v>
      </c>
      <c r="D149" s="26" t="s">
        <v>379</v>
      </c>
      <c r="E149" s="32" t="s">
        <v>380</v>
      </c>
      <c r="F149" s="30" t="s">
        <v>381</v>
      </c>
      <c r="G149" s="16">
        <v>83</v>
      </c>
      <c r="H149" s="16" t="s">
        <v>20</v>
      </c>
      <c r="I149" s="16">
        <v>86.4</v>
      </c>
      <c r="J149" s="16">
        <v>84.7</v>
      </c>
    </row>
    <row r="150" ht="17" customHeight="1" spans="1:10">
      <c r="A150" s="13">
        <v>148</v>
      </c>
      <c r="B150" s="26" t="s">
        <v>368</v>
      </c>
      <c r="C150" s="13" t="s">
        <v>382</v>
      </c>
      <c r="D150" s="26" t="s">
        <v>379</v>
      </c>
      <c r="E150" s="32" t="s">
        <v>380</v>
      </c>
      <c r="F150" s="30" t="s">
        <v>383</v>
      </c>
      <c r="G150" s="16">
        <v>80</v>
      </c>
      <c r="H150" s="16" t="s">
        <v>20</v>
      </c>
      <c r="I150" s="16">
        <v>82</v>
      </c>
      <c r="J150" s="16">
        <v>81</v>
      </c>
    </row>
    <row r="151" ht="17" customHeight="1" spans="1:10">
      <c r="A151" s="13">
        <v>149</v>
      </c>
      <c r="B151" s="26" t="s">
        <v>368</v>
      </c>
      <c r="C151" s="13" t="s">
        <v>384</v>
      </c>
      <c r="D151" s="26" t="s">
        <v>379</v>
      </c>
      <c r="E151" s="32" t="s">
        <v>380</v>
      </c>
      <c r="F151" s="30" t="s">
        <v>385</v>
      </c>
      <c r="G151" s="16">
        <v>79</v>
      </c>
      <c r="H151" s="16" t="s">
        <v>20</v>
      </c>
      <c r="I151" s="16">
        <v>76.6</v>
      </c>
      <c r="J151" s="16">
        <v>77.8</v>
      </c>
    </row>
    <row r="152" ht="17" customHeight="1" spans="1:10">
      <c r="A152" s="13">
        <v>150</v>
      </c>
      <c r="B152" s="26" t="s">
        <v>368</v>
      </c>
      <c r="C152" s="13" t="s">
        <v>386</v>
      </c>
      <c r="D152" s="26" t="s">
        <v>379</v>
      </c>
      <c r="E152" s="32" t="s">
        <v>380</v>
      </c>
      <c r="F152" s="30" t="s">
        <v>387</v>
      </c>
      <c r="G152" s="16">
        <v>61</v>
      </c>
      <c r="H152" s="16" t="s">
        <v>20</v>
      </c>
      <c r="I152" s="16">
        <v>74.4</v>
      </c>
      <c r="J152" s="16">
        <v>67.7</v>
      </c>
    </row>
    <row r="153" customFormat="1" ht="17" customHeight="1" spans="1:10">
      <c r="A153" s="13">
        <v>151</v>
      </c>
      <c r="B153" s="26" t="s">
        <v>368</v>
      </c>
      <c r="C153" s="33" t="s">
        <v>82</v>
      </c>
      <c r="D153" s="34" t="s">
        <v>379</v>
      </c>
      <c r="E153" s="34" t="s">
        <v>380</v>
      </c>
      <c r="F153" s="35" t="s">
        <v>388</v>
      </c>
      <c r="G153" s="36">
        <v>67</v>
      </c>
      <c r="H153" s="37" t="s">
        <v>20</v>
      </c>
      <c r="I153" s="37" t="s">
        <v>118</v>
      </c>
      <c r="J153" s="37" t="s">
        <v>20</v>
      </c>
    </row>
    <row r="154" s="3" customFormat="1" ht="17" customHeight="1" spans="1:10">
      <c r="A154" s="13">
        <v>152</v>
      </c>
      <c r="B154" s="13" t="s">
        <v>389</v>
      </c>
      <c r="C154" s="13" t="s">
        <v>390</v>
      </c>
      <c r="D154" s="20" t="s">
        <v>17</v>
      </c>
      <c r="E154" s="27" t="s">
        <v>391</v>
      </c>
      <c r="F154" s="30" t="s">
        <v>392</v>
      </c>
      <c r="G154" s="16">
        <v>64.5</v>
      </c>
      <c r="H154" s="16">
        <v>86.6</v>
      </c>
      <c r="I154" s="16">
        <v>78.6</v>
      </c>
      <c r="J154" s="16">
        <f t="shared" ref="J154:J163" si="10">G154*0.4+H154*0.3+I154*0.3</f>
        <v>75.36</v>
      </c>
    </row>
    <row r="155" s="3" customFormat="1" ht="17" customHeight="1" spans="1:10">
      <c r="A155" s="13">
        <v>153</v>
      </c>
      <c r="B155" s="13" t="s">
        <v>389</v>
      </c>
      <c r="C155" s="13" t="s">
        <v>393</v>
      </c>
      <c r="D155" s="20" t="s">
        <v>17</v>
      </c>
      <c r="E155" s="27" t="s">
        <v>391</v>
      </c>
      <c r="F155" s="30" t="s">
        <v>394</v>
      </c>
      <c r="G155" s="16">
        <v>61</v>
      </c>
      <c r="H155" s="16">
        <v>78.6</v>
      </c>
      <c r="I155" s="16">
        <v>72</v>
      </c>
      <c r="J155" s="16">
        <f t="shared" si="10"/>
        <v>69.58</v>
      </c>
    </row>
    <row r="156" s="3" customFormat="1" ht="17" customHeight="1" spans="1:10">
      <c r="A156" s="13">
        <v>154</v>
      </c>
      <c r="B156" s="13" t="s">
        <v>389</v>
      </c>
      <c r="C156" s="13" t="s">
        <v>395</v>
      </c>
      <c r="D156" s="20" t="s">
        <v>17</v>
      </c>
      <c r="E156" s="27" t="s">
        <v>391</v>
      </c>
      <c r="F156" s="30" t="s">
        <v>396</v>
      </c>
      <c r="G156" s="16">
        <v>74</v>
      </c>
      <c r="H156" s="16" t="s">
        <v>118</v>
      </c>
      <c r="I156" s="16" t="s">
        <v>20</v>
      </c>
      <c r="J156" s="16" t="s">
        <v>20</v>
      </c>
    </row>
    <row r="157" s="3" customFormat="1" ht="17" customHeight="1" spans="1:10">
      <c r="A157" s="13">
        <v>155</v>
      </c>
      <c r="B157" s="13" t="s">
        <v>389</v>
      </c>
      <c r="C157" s="13" t="s">
        <v>397</v>
      </c>
      <c r="D157" s="20" t="s">
        <v>398</v>
      </c>
      <c r="E157" s="27" t="s">
        <v>399</v>
      </c>
      <c r="F157" s="30" t="s">
        <v>400</v>
      </c>
      <c r="G157" s="16">
        <v>76</v>
      </c>
      <c r="H157" s="16">
        <v>100</v>
      </c>
      <c r="I157" s="16">
        <v>86</v>
      </c>
      <c r="J157" s="16">
        <f t="shared" si="10"/>
        <v>86.2</v>
      </c>
    </row>
    <row r="158" s="3" customFormat="1" ht="17" customHeight="1" spans="1:10">
      <c r="A158" s="13">
        <v>156</v>
      </c>
      <c r="B158" s="13" t="s">
        <v>389</v>
      </c>
      <c r="C158" s="13" t="s">
        <v>401</v>
      </c>
      <c r="D158" s="20" t="s">
        <v>398</v>
      </c>
      <c r="E158" s="27" t="s">
        <v>399</v>
      </c>
      <c r="F158" s="30" t="s">
        <v>402</v>
      </c>
      <c r="G158" s="16">
        <v>74</v>
      </c>
      <c r="H158" s="16">
        <v>80</v>
      </c>
      <c r="I158" s="16">
        <v>77</v>
      </c>
      <c r="J158" s="16">
        <f t="shared" si="10"/>
        <v>76.7</v>
      </c>
    </row>
    <row r="159" s="3" customFormat="1" ht="17" customHeight="1" spans="1:10">
      <c r="A159" s="13">
        <v>157</v>
      </c>
      <c r="B159" s="13" t="s">
        <v>389</v>
      </c>
      <c r="C159" s="13" t="s">
        <v>403</v>
      </c>
      <c r="D159" s="20" t="s">
        <v>398</v>
      </c>
      <c r="E159" s="27" t="s">
        <v>399</v>
      </c>
      <c r="F159" s="30" t="s">
        <v>404</v>
      </c>
      <c r="G159" s="16">
        <v>67</v>
      </c>
      <c r="H159" s="16">
        <v>60</v>
      </c>
      <c r="I159" s="16">
        <v>75.2</v>
      </c>
      <c r="J159" s="16">
        <f t="shared" si="10"/>
        <v>67.36</v>
      </c>
    </row>
    <row r="160" s="3" customFormat="1" ht="17" customHeight="1" spans="1:10">
      <c r="A160" s="13">
        <v>158</v>
      </c>
      <c r="B160" s="13" t="s">
        <v>389</v>
      </c>
      <c r="C160" s="13" t="s">
        <v>364</v>
      </c>
      <c r="D160" s="13" t="s">
        <v>53</v>
      </c>
      <c r="E160" s="15" t="s">
        <v>405</v>
      </c>
      <c r="F160" s="30" t="s">
        <v>406</v>
      </c>
      <c r="G160" s="16">
        <v>75</v>
      </c>
      <c r="H160" s="16">
        <v>96.8</v>
      </c>
      <c r="I160" s="16">
        <v>86.2</v>
      </c>
      <c r="J160" s="16">
        <f t="shared" si="10"/>
        <v>84.9</v>
      </c>
    </row>
    <row r="161" s="3" customFormat="1" ht="17" customHeight="1" spans="1:10">
      <c r="A161" s="13">
        <v>159</v>
      </c>
      <c r="B161" s="13" t="s">
        <v>389</v>
      </c>
      <c r="C161" s="13" t="s">
        <v>407</v>
      </c>
      <c r="D161" s="13" t="s">
        <v>53</v>
      </c>
      <c r="E161" s="15" t="s">
        <v>405</v>
      </c>
      <c r="F161" s="30" t="s">
        <v>408</v>
      </c>
      <c r="G161" s="16">
        <v>72</v>
      </c>
      <c r="H161" s="16">
        <v>87.6</v>
      </c>
      <c r="I161" s="16">
        <v>75</v>
      </c>
      <c r="J161" s="16">
        <f t="shared" si="10"/>
        <v>77.58</v>
      </c>
    </row>
    <row r="162" s="3" customFormat="1" ht="17" customHeight="1" spans="1:10">
      <c r="A162" s="13">
        <v>160</v>
      </c>
      <c r="B162" s="13" t="s">
        <v>389</v>
      </c>
      <c r="C162" s="13" t="s">
        <v>67</v>
      </c>
      <c r="D162" s="13" t="s">
        <v>53</v>
      </c>
      <c r="E162" s="15" t="s">
        <v>405</v>
      </c>
      <c r="F162" s="30" t="s">
        <v>409</v>
      </c>
      <c r="G162" s="16">
        <v>73</v>
      </c>
      <c r="H162" s="16">
        <v>90.6</v>
      </c>
      <c r="I162" s="16">
        <v>63</v>
      </c>
      <c r="J162" s="16">
        <f t="shared" si="10"/>
        <v>75.28</v>
      </c>
    </row>
    <row r="163" s="3" customFormat="1" ht="17" customHeight="1" spans="1:10">
      <c r="A163" s="13">
        <v>161</v>
      </c>
      <c r="B163" s="13" t="s">
        <v>389</v>
      </c>
      <c r="C163" s="13" t="s">
        <v>410</v>
      </c>
      <c r="D163" s="13" t="s">
        <v>53</v>
      </c>
      <c r="E163" s="15" t="s">
        <v>405</v>
      </c>
      <c r="F163" s="30" t="s">
        <v>411</v>
      </c>
      <c r="G163" s="16">
        <v>70</v>
      </c>
      <c r="H163" s="16">
        <v>77.2</v>
      </c>
      <c r="I163" s="16">
        <v>70</v>
      </c>
      <c r="J163" s="16">
        <f t="shared" si="10"/>
        <v>72.16</v>
      </c>
    </row>
    <row r="164" s="3" customFormat="1" ht="17" customHeight="1" spans="1:10">
      <c r="A164" s="13">
        <v>162</v>
      </c>
      <c r="B164" s="13" t="s">
        <v>389</v>
      </c>
      <c r="C164" s="13" t="s">
        <v>364</v>
      </c>
      <c r="D164" s="13" t="s">
        <v>53</v>
      </c>
      <c r="E164" s="15" t="s">
        <v>405</v>
      </c>
      <c r="F164" s="30" t="s">
        <v>412</v>
      </c>
      <c r="G164" s="16">
        <v>68.5</v>
      </c>
      <c r="H164" s="16" t="s">
        <v>118</v>
      </c>
      <c r="I164" s="16" t="s">
        <v>20</v>
      </c>
      <c r="J164" s="16" t="s">
        <v>20</v>
      </c>
    </row>
    <row r="165" s="3" customFormat="1" ht="17" customHeight="1" spans="1:10">
      <c r="A165" s="13">
        <v>163</v>
      </c>
      <c r="B165" s="13" t="s">
        <v>389</v>
      </c>
      <c r="C165" s="13" t="s">
        <v>199</v>
      </c>
      <c r="D165" s="13" t="s">
        <v>278</v>
      </c>
      <c r="E165" s="15" t="s">
        <v>413</v>
      </c>
      <c r="F165" s="30" t="s">
        <v>414</v>
      </c>
      <c r="G165" s="16">
        <v>67</v>
      </c>
      <c r="H165" s="16">
        <v>94.9</v>
      </c>
      <c r="I165" s="16">
        <v>84.2</v>
      </c>
      <c r="J165" s="16">
        <f t="shared" ref="J165:J171" si="11">G165*0.4+H165*0.3+I165*0.3</f>
        <v>80.53</v>
      </c>
    </row>
    <row r="166" s="3" customFormat="1" ht="17" customHeight="1" spans="1:10">
      <c r="A166" s="13">
        <v>164</v>
      </c>
      <c r="B166" s="13" t="s">
        <v>389</v>
      </c>
      <c r="C166" s="13" t="s">
        <v>244</v>
      </c>
      <c r="D166" s="13" t="s">
        <v>278</v>
      </c>
      <c r="E166" s="15" t="s">
        <v>413</v>
      </c>
      <c r="F166" s="30" t="s">
        <v>415</v>
      </c>
      <c r="G166" s="16">
        <v>64</v>
      </c>
      <c r="H166" s="16">
        <v>95.6</v>
      </c>
      <c r="I166" s="16">
        <v>73.8</v>
      </c>
      <c r="J166" s="16">
        <f t="shared" si="11"/>
        <v>76.42</v>
      </c>
    </row>
    <row r="167" s="3" customFormat="1" ht="17" customHeight="1" spans="1:10">
      <c r="A167" s="13">
        <v>165</v>
      </c>
      <c r="B167" s="13" t="s">
        <v>389</v>
      </c>
      <c r="C167" s="13" t="s">
        <v>416</v>
      </c>
      <c r="D167" s="13" t="s">
        <v>278</v>
      </c>
      <c r="E167" s="15" t="s">
        <v>413</v>
      </c>
      <c r="F167" s="30" t="s">
        <v>417</v>
      </c>
      <c r="G167" s="16">
        <v>65</v>
      </c>
      <c r="H167" s="16">
        <v>81.9</v>
      </c>
      <c r="I167" s="16">
        <v>76</v>
      </c>
      <c r="J167" s="16">
        <f t="shared" si="11"/>
        <v>73.37</v>
      </c>
    </row>
    <row r="168" s="3" customFormat="1" ht="17" customHeight="1" spans="1:10">
      <c r="A168" s="13">
        <v>166</v>
      </c>
      <c r="B168" s="13" t="s">
        <v>389</v>
      </c>
      <c r="C168" s="13" t="s">
        <v>418</v>
      </c>
      <c r="D168" s="13" t="s">
        <v>278</v>
      </c>
      <c r="E168" s="15" t="s">
        <v>413</v>
      </c>
      <c r="F168" s="30" t="s">
        <v>419</v>
      </c>
      <c r="G168" s="16">
        <v>63.5</v>
      </c>
      <c r="H168" s="16">
        <v>81.2</v>
      </c>
      <c r="I168" s="16">
        <v>73.8</v>
      </c>
      <c r="J168" s="16">
        <f t="shared" si="11"/>
        <v>71.9</v>
      </c>
    </row>
    <row r="169" s="3" customFormat="1" ht="17" customHeight="1" spans="1:10">
      <c r="A169" s="13">
        <v>167</v>
      </c>
      <c r="B169" s="13" t="s">
        <v>389</v>
      </c>
      <c r="C169" s="13" t="s">
        <v>112</v>
      </c>
      <c r="D169" s="13" t="s">
        <v>330</v>
      </c>
      <c r="E169" s="15" t="s">
        <v>420</v>
      </c>
      <c r="F169" s="30" t="s">
        <v>421</v>
      </c>
      <c r="G169" s="16">
        <v>73</v>
      </c>
      <c r="H169" s="16">
        <v>85.2</v>
      </c>
      <c r="I169" s="16">
        <v>77.4</v>
      </c>
      <c r="J169" s="16">
        <f t="shared" si="11"/>
        <v>77.98</v>
      </c>
    </row>
    <row r="170" s="3" customFormat="1" ht="17" customHeight="1" spans="1:10">
      <c r="A170" s="13">
        <v>168</v>
      </c>
      <c r="B170" s="13" t="s">
        <v>389</v>
      </c>
      <c r="C170" s="13" t="s">
        <v>422</v>
      </c>
      <c r="D170" s="13" t="s">
        <v>330</v>
      </c>
      <c r="E170" s="15" t="s">
        <v>420</v>
      </c>
      <c r="F170" s="30" t="s">
        <v>423</v>
      </c>
      <c r="G170" s="16">
        <v>61</v>
      </c>
      <c r="H170" s="16">
        <v>85.8</v>
      </c>
      <c r="I170" s="16">
        <v>75.4</v>
      </c>
      <c r="J170" s="16">
        <f t="shared" si="11"/>
        <v>72.76</v>
      </c>
    </row>
    <row r="171" s="3" customFormat="1" ht="17" customHeight="1" spans="1:10">
      <c r="A171" s="13">
        <v>169</v>
      </c>
      <c r="B171" s="13" t="s">
        <v>389</v>
      </c>
      <c r="C171" s="13" t="s">
        <v>209</v>
      </c>
      <c r="D171" s="13" t="s">
        <v>330</v>
      </c>
      <c r="E171" s="15" t="s">
        <v>420</v>
      </c>
      <c r="F171" s="30" t="s">
        <v>424</v>
      </c>
      <c r="G171" s="16">
        <v>71</v>
      </c>
      <c r="H171" s="16">
        <v>75.4</v>
      </c>
      <c r="I171" s="16">
        <v>71</v>
      </c>
      <c r="J171" s="16">
        <f t="shared" si="11"/>
        <v>72.32</v>
      </c>
    </row>
    <row r="172" s="3" customFormat="1" ht="17" customHeight="1" spans="1:10">
      <c r="A172" s="13">
        <v>170</v>
      </c>
      <c r="B172" s="13" t="s">
        <v>389</v>
      </c>
      <c r="C172" s="13" t="s">
        <v>425</v>
      </c>
      <c r="D172" s="13" t="s">
        <v>330</v>
      </c>
      <c r="E172" s="15" t="s">
        <v>420</v>
      </c>
      <c r="F172" s="30" t="s">
        <v>426</v>
      </c>
      <c r="G172" s="16">
        <v>65</v>
      </c>
      <c r="H172" s="16" t="s">
        <v>118</v>
      </c>
      <c r="I172" s="16" t="s">
        <v>20</v>
      </c>
      <c r="J172" s="16" t="s">
        <v>20</v>
      </c>
    </row>
    <row r="173" ht="17" customHeight="1" spans="1:10">
      <c r="A173" s="13">
        <v>171</v>
      </c>
      <c r="B173" s="13" t="s">
        <v>427</v>
      </c>
      <c r="C173" s="13" t="s">
        <v>428</v>
      </c>
      <c r="D173" s="13" t="s">
        <v>429</v>
      </c>
      <c r="E173" s="29" t="s">
        <v>430</v>
      </c>
      <c r="F173" s="30" t="s">
        <v>431</v>
      </c>
      <c r="G173" s="16">
        <v>62</v>
      </c>
      <c r="H173" s="16">
        <v>86.4</v>
      </c>
      <c r="I173" s="16">
        <v>85.4</v>
      </c>
      <c r="J173" s="16">
        <f t="shared" ref="J173:J177" si="12">G173*0.4+H173*0.3+I173*0.3</f>
        <v>76.34</v>
      </c>
    </row>
    <row r="174" ht="17" customHeight="1" spans="1:10">
      <c r="A174" s="13">
        <v>172</v>
      </c>
      <c r="B174" s="13" t="s">
        <v>427</v>
      </c>
      <c r="C174" s="13" t="s">
        <v>432</v>
      </c>
      <c r="D174" s="13" t="s">
        <v>429</v>
      </c>
      <c r="E174" s="29" t="s">
        <v>430</v>
      </c>
      <c r="F174" s="30" t="s">
        <v>433</v>
      </c>
      <c r="G174" s="16">
        <v>76</v>
      </c>
      <c r="H174" s="16">
        <v>75.4</v>
      </c>
      <c r="I174" s="16">
        <v>76.6</v>
      </c>
      <c r="J174" s="16">
        <f t="shared" si="12"/>
        <v>76</v>
      </c>
    </row>
    <row r="175" ht="17" customHeight="1" spans="1:10">
      <c r="A175" s="13">
        <v>173</v>
      </c>
      <c r="B175" s="13" t="s">
        <v>427</v>
      </c>
      <c r="C175" s="13" t="s">
        <v>434</v>
      </c>
      <c r="D175" s="13" t="s">
        <v>429</v>
      </c>
      <c r="E175" s="29" t="s">
        <v>430</v>
      </c>
      <c r="F175" s="30" t="s">
        <v>435</v>
      </c>
      <c r="G175" s="16">
        <v>78</v>
      </c>
      <c r="H175" s="16" t="s">
        <v>118</v>
      </c>
      <c r="I175" s="16" t="s">
        <v>20</v>
      </c>
      <c r="J175" s="16" t="s">
        <v>20</v>
      </c>
    </row>
    <row r="176" ht="17" customHeight="1" spans="1:10">
      <c r="A176" s="13">
        <v>174</v>
      </c>
      <c r="B176" s="13" t="s">
        <v>427</v>
      </c>
      <c r="C176" s="13" t="s">
        <v>436</v>
      </c>
      <c r="D176" s="13" t="s">
        <v>437</v>
      </c>
      <c r="E176" s="29" t="s">
        <v>438</v>
      </c>
      <c r="F176" s="30" t="s">
        <v>439</v>
      </c>
      <c r="G176" s="16">
        <v>95</v>
      </c>
      <c r="H176" s="16" t="s">
        <v>118</v>
      </c>
      <c r="I176" s="16" t="s">
        <v>20</v>
      </c>
      <c r="J176" s="16" t="s">
        <v>20</v>
      </c>
    </row>
    <row r="177" ht="17" customHeight="1" spans="1:10">
      <c r="A177" s="13">
        <v>175</v>
      </c>
      <c r="B177" s="38" t="s">
        <v>440</v>
      </c>
      <c r="C177" s="13" t="s">
        <v>441</v>
      </c>
      <c r="D177" s="38" t="s">
        <v>442</v>
      </c>
      <c r="E177" s="39" t="s">
        <v>443</v>
      </c>
      <c r="F177" s="20" t="s">
        <v>444</v>
      </c>
      <c r="G177" s="40">
        <v>61</v>
      </c>
      <c r="H177" s="41">
        <v>80.7</v>
      </c>
      <c r="I177" s="22">
        <v>81.6</v>
      </c>
      <c r="J177" s="22">
        <f t="shared" si="12"/>
        <v>73.09</v>
      </c>
    </row>
    <row r="178" ht="17" customHeight="1" spans="1:10">
      <c r="A178" s="13">
        <v>176</v>
      </c>
      <c r="B178" s="38" t="s">
        <v>440</v>
      </c>
      <c r="C178" s="13" t="s">
        <v>445</v>
      </c>
      <c r="D178" s="38" t="s">
        <v>442</v>
      </c>
      <c r="E178" s="39" t="s">
        <v>443</v>
      </c>
      <c r="F178" s="20" t="s">
        <v>446</v>
      </c>
      <c r="G178" s="40">
        <v>63</v>
      </c>
      <c r="H178" s="41">
        <v>68.6</v>
      </c>
      <c r="I178" s="22">
        <v>58.2</v>
      </c>
      <c r="J178" s="22" t="s">
        <v>20</v>
      </c>
    </row>
    <row r="179" ht="17" customHeight="1" spans="1:10">
      <c r="A179" s="13">
        <v>177</v>
      </c>
      <c r="B179" s="42" t="s">
        <v>440</v>
      </c>
      <c r="C179" s="13" t="s">
        <v>447</v>
      </c>
      <c r="D179" s="42" t="s">
        <v>17</v>
      </c>
      <c r="E179" s="39" t="s">
        <v>448</v>
      </c>
      <c r="F179" s="20" t="s">
        <v>449</v>
      </c>
      <c r="G179" s="40">
        <v>86</v>
      </c>
      <c r="H179" s="41">
        <v>97.8</v>
      </c>
      <c r="I179" s="22">
        <v>84</v>
      </c>
      <c r="J179" s="22">
        <f t="shared" ref="J179:J186" si="13">G179*0.4+H179*0.3+I179*0.3</f>
        <v>88.94</v>
      </c>
    </row>
    <row r="180" ht="17" customHeight="1" spans="1:10">
      <c r="A180" s="13">
        <v>178</v>
      </c>
      <c r="B180" s="42" t="s">
        <v>440</v>
      </c>
      <c r="C180" s="13" t="s">
        <v>450</v>
      </c>
      <c r="D180" s="42" t="s">
        <v>17</v>
      </c>
      <c r="E180" s="39" t="s">
        <v>448</v>
      </c>
      <c r="F180" s="20" t="s">
        <v>451</v>
      </c>
      <c r="G180" s="40">
        <v>83.5</v>
      </c>
      <c r="H180" s="41">
        <v>79.7</v>
      </c>
      <c r="I180" s="22">
        <v>78.6</v>
      </c>
      <c r="J180" s="22">
        <f t="shared" si="13"/>
        <v>80.89</v>
      </c>
    </row>
    <row r="181" ht="17" customHeight="1" spans="1:10">
      <c r="A181" s="13">
        <v>179</v>
      </c>
      <c r="B181" s="42" t="s">
        <v>440</v>
      </c>
      <c r="C181" s="13" t="s">
        <v>82</v>
      </c>
      <c r="D181" s="42" t="s">
        <v>17</v>
      </c>
      <c r="E181" s="39" t="s">
        <v>448</v>
      </c>
      <c r="F181" s="20" t="s">
        <v>452</v>
      </c>
      <c r="G181" s="40">
        <v>76</v>
      </c>
      <c r="H181" s="41">
        <v>87.7</v>
      </c>
      <c r="I181" s="22">
        <v>78.8</v>
      </c>
      <c r="J181" s="22">
        <f t="shared" si="13"/>
        <v>80.35</v>
      </c>
    </row>
    <row r="182" ht="17" customHeight="1" spans="1:10">
      <c r="A182" s="13">
        <v>180</v>
      </c>
      <c r="B182" s="42" t="s">
        <v>440</v>
      </c>
      <c r="C182" s="13" t="s">
        <v>209</v>
      </c>
      <c r="D182" s="42" t="s">
        <v>17</v>
      </c>
      <c r="E182" s="39" t="s">
        <v>448</v>
      </c>
      <c r="F182" s="20" t="s">
        <v>453</v>
      </c>
      <c r="G182" s="40">
        <v>78</v>
      </c>
      <c r="H182" s="41">
        <v>96.1</v>
      </c>
      <c r="I182" s="22">
        <v>63</v>
      </c>
      <c r="J182" s="22">
        <f t="shared" si="13"/>
        <v>78.93</v>
      </c>
    </row>
    <row r="183" ht="17" customHeight="1" spans="1:10">
      <c r="A183" s="13">
        <v>181</v>
      </c>
      <c r="B183" s="42" t="s">
        <v>440</v>
      </c>
      <c r="C183" s="13" t="s">
        <v>454</v>
      </c>
      <c r="D183" s="42" t="s">
        <v>17</v>
      </c>
      <c r="E183" s="39" t="s">
        <v>448</v>
      </c>
      <c r="F183" s="20" t="s">
        <v>455</v>
      </c>
      <c r="G183" s="40">
        <v>70</v>
      </c>
      <c r="H183" s="41">
        <v>78.4</v>
      </c>
      <c r="I183" s="22">
        <v>71.2</v>
      </c>
      <c r="J183" s="22">
        <f t="shared" si="13"/>
        <v>72.88</v>
      </c>
    </row>
    <row r="184" ht="17" customHeight="1" spans="1:10">
      <c r="A184" s="13">
        <v>182</v>
      </c>
      <c r="B184" s="42" t="s">
        <v>440</v>
      </c>
      <c r="C184" s="13" t="s">
        <v>456</v>
      </c>
      <c r="D184" s="42" t="s">
        <v>132</v>
      </c>
      <c r="E184" s="39" t="s">
        <v>457</v>
      </c>
      <c r="F184" s="20" t="s">
        <v>458</v>
      </c>
      <c r="G184" s="40">
        <v>63</v>
      </c>
      <c r="H184" s="41">
        <v>91</v>
      </c>
      <c r="I184" s="22">
        <v>78.8</v>
      </c>
      <c r="J184" s="22">
        <f t="shared" si="13"/>
        <v>76.14</v>
      </c>
    </row>
    <row r="185" ht="17" customHeight="1" spans="1:10">
      <c r="A185" s="13">
        <v>183</v>
      </c>
      <c r="B185" s="42" t="s">
        <v>440</v>
      </c>
      <c r="C185" s="13" t="s">
        <v>209</v>
      </c>
      <c r="D185" s="42" t="s">
        <v>132</v>
      </c>
      <c r="E185" s="39" t="s">
        <v>457</v>
      </c>
      <c r="F185" s="20" t="s">
        <v>459</v>
      </c>
      <c r="G185" s="40">
        <v>67.5</v>
      </c>
      <c r="H185" s="41">
        <v>79.2</v>
      </c>
      <c r="I185" s="22">
        <v>69</v>
      </c>
      <c r="J185" s="22">
        <f t="shared" si="13"/>
        <v>71.46</v>
      </c>
    </row>
    <row r="186" ht="17" customHeight="1" spans="1:10">
      <c r="A186" s="13">
        <v>184</v>
      </c>
      <c r="B186" s="42" t="s">
        <v>440</v>
      </c>
      <c r="C186" s="13" t="s">
        <v>460</v>
      </c>
      <c r="D186" s="42" t="s">
        <v>132</v>
      </c>
      <c r="E186" s="39" t="s">
        <v>457</v>
      </c>
      <c r="F186" s="20" t="s">
        <v>461</v>
      </c>
      <c r="G186" s="40">
        <v>71</v>
      </c>
      <c r="H186" s="41">
        <v>73.2</v>
      </c>
      <c r="I186" s="22">
        <v>69</v>
      </c>
      <c r="J186" s="22">
        <f t="shared" si="13"/>
        <v>71.06</v>
      </c>
    </row>
    <row r="187" ht="17" customHeight="1" spans="1:10">
      <c r="A187" s="13">
        <v>185</v>
      </c>
      <c r="B187" s="26" t="s">
        <v>462</v>
      </c>
      <c r="C187" s="13" t="s">
        <v>463</v>
      </c>
      <c r="D187" s="13" t="s">
        <v>464</v>
      </c>
      <c r="E187" s="29" t="s">
        <v>465</v>
      </c>
      <c r="F187" s="17">
        <v>220610</v>
      </c>
      <c r="G187" s="16">
        <v>76</v>
      </c>
      <c r="H187" s="43" t="s">
        <v>20</v>
      </c>
      <c r="I187" s="16">
        <v>76.2</v>
      </c>
      <c r="J187" s="16">
        <v>76.1</v>
      </c>
    </row>
    <row r="188" ht="17" customHeight="1" spans="1:10">
      <c r="A188" s="13">
        <v>186</v>
      </c>
      <c r="B188" s="26" t="s">
        <v>462</v>
      </c>
      <c r="C188" s="13" t="s">
        <v>466</v>
      </c>
      <c r="D188" s="13" t="s">
        <v>464</v>
      </c>
      <c r="E188" s="29" t="s">
        <v>465</v>
      </c>
      <c r="F188" s="17">
        <v>254214</v>
      </c>
      <c r="G188" s="16">
        <v>66</v>
      </c>
      <c r="H188" s="43" t="s">
        <v>20</v>
      </c>
      <c r="I188" s="16">
        <v>79.6</v>
      </c>
      <c r="J188" s="16">
        <v>72.8</v>
      </c>
    </row>
    <row r="189" ht="17" customHeight="1" spans="1:10">
      <c r="A189" s="13">
        <v>187</v>
      </c>
      <c r="B189" s="26" t="s">
        <v>462</v>
      </c>
      <c r="C189" s="13" t="s">
        <v>467</v>
      </c>
      <c r="D189" s="13" t="s">
        <v>464</v>
      </c>
      <c r="E189" s="29" t="s">
        <v>465</v>
      </c>
      <c r="F189" s="17">
        <v>159430</v>
      </c>
      <c r="G189" s="16">
        <v>68</v>
      </c>
      <c r="H189" s="43" t="s">
        <v>20</v>
      </c>
      <c r="I189" s="16">
        <v>65.4</v>
      </c>
      <c r="J189" s="16">
        <v>66.7</v>
      </c>
    </row>
    <row r="190" ht="17" customHeight="1" spans="1:10">
      <c r="A190" s="13">
        <v>188</v>
      </c>
      <c r="B190" s="26" t="s">
        <v>462</v>
      </c>
      <c r="C190" s="13" t="s">
        <v>468</v>
      </c>
      <c r="D190" s="13" t="s">
        <v>469</v>
      </c>
      <c r="E190" s="29" t="s">
        <v>470</v>
      </c>
      <c r="F190" s="30" t="s">
        <v>471</v>
      </c>
      <c r="G190" s="16">
        <v>76</v>
      </c>
      <c r="H190" s="43" t="s">
        <v>20</v>
      </c>
      <c r="I190" s="16">
        <v>69.2</v>
      </c>
      <c r="J190" s="16">
        <v>72.6</v>
      </c>
    </row>
    <row r="191" ht="17" customHeight="1" spans="1:10">
      <c r="A191" s="13">
        <v>189</v>
      </c>
      <c r="B191" s="26" t="s">
        <v>462</v>
      </c>
      <c r="C191" s="13" t="s">
        <v>244</v>
      </c>
      <c r="D191" s="13" t="s">
        <v>472</v>
      </c>
      <c r="E191" s="29" t="s">
        <v>473</v>
      </c>
      <c r="F191" s="30" t="s">
        <v>474</v>
      </c>
      <c r="G191" s="16">
        <v>86</v>
      </c>
      <c r="H191" s="16">
        <v>89</v>
      </c>
      <c r="I191" s="16">
        <v>72.2</v>
      </c>
      <c r="J191" s="16">
        <v>82.76</v>
      </c>
    </row>
    <row r="192" ht="17" customHeight="1" spans="1:10">
      <c r="A192" s="13">
        <v>190</v>
      </c>
      <c r="B192" s="26" t="s">
        <v>462</v>
      </c>
      <c r="C192" s="13" t="s">
        <v>276</v>
      </c>
      <c r="D192" s="13" t="s">
        <v>475</v>
      </c>
      <c r="E192" s="29" t="s">
        <v>476</v>
      </c>
      <c r="F192" s="30" t="s">
        <v>477</v>
      </c>
      <c r="G192" s="16">
        <v>66</v>
      </c>
      <c r="H192" s="16">
        <v>67.2</v>
      </c>
      <c r="I192" s="16">
        <v>63.4</v>
      </c>
      <c r="J192" s="16">
        <v>65.58</v>
      </c>
    </row>
    <row r="193" ht="17" customHeight="1" spans="1:10">
      <c r="A193" s="13">
        <v>191</v>
      </c>
      <c r="B193" s="26" t="s">
        <v>462</v>
      </c>
      <c r="C193" s="13" t="s">
        <v>478</v>
      </c>
      <c r="D193" s="13" t="s">
        <v>475</v>
      </c>
      <c r="E193" s="29" t="s">
        <v>476</v>
      </c>
      <c r="F193" s="30" t="s">
        <v>479</v>
      </c>
      <c r="G193" s="16">
        <v>61</v>
      </c>
      <c r="H193" s="16">
        <v>71.6</v>
      </c>
      <c r="I193" s="16">
        <v>63.4</v>
      </c>
      <c r="J193" s="16">
        <v>64.9</v>
      </c>
    </row>
    <row r="194" ht="17" customHeight="1" spans="1:10">
      <c r="A194" s="13">
        <v>192</v>
      </c>
      <c r="B194" s="26" t="s">
        <v>462</v>
      </c>
      <c r="C194" s="13" t="s">
        <v>244</v>
      </c>
      <c r="D194" s="13" t="s">
        <v>140</v>
      </c>
      <c r="E194" s="29" t="s">
        <v>480</v>
      </c>
      <c r="F194" s="17">
        <v>190823</v>
      </c>
      <c r="G194" s="16">
        <v>90</v>
      </c>
      <c r="H194" s="16">
        <v>91.2</v>
      </c>
      <c r="I194" s="16">
        <v>72.2</v>
      </c>
      <c r="J194" s="16">
        <v>85.02</v>
      </c>
    </row>
    <row r="195" ht="17" customHeight="1" spans="1:10">
      <c r="A195" s="13">
        <v>193</v>
      </c>
      <c r="B195" s="26" t="s">
        <v>462</v>
      </c>
      <c r="C195" s="13" t="s">
        <v>481</v>
      </c>
      <c r="D195" s="13" t="s">
        <v>140</v>
      </c>
      <c r="E195" s="29" t="s">
        <v>480</v>
      </c>
      <c r="F195" s="17">
        <v>153824</v>
      </c>
      <c r="G195" s="16">
        <v>73</v>
      </c>
      <c r="H195" s="16">
        <v>82.8</v>
      </c>
      <c r="I195" s="16">
        <v>73</v>
      </c>
      <c r="J195" s="16">
        <v>75.94</v>
      </c>
    </row>
  </sheetData>
  <mergeCells count="1">
    <mergeCell ref="A1:J1"/>
  </mergeCells>
  <dataValidations count="1">
    <dataValidation type="list" allowBlank="1" showErrorMessage="1" sqref="D6">
      <formula1>#REF!</formula1>
    </dataValidation>
  </dataValidations>
  <pageMargins left="0.290972222222222" right="0.220138888888889" top="0.538888888888889" bottom="0" header="0" footer="0"/>
  <pageSetup paperSize="9" fitToHeight="0" orientation="landscape" horizontalDpi="600" verticalDpi="600"/>
  <headerFooter alignWithMargins="0"/>
  <ignoredErrors>
    <ignoredError sqref="D6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三招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LinJing-RS403</cp:lastModifiedBy>
  <dcterms:created xsi:type="dcterms:W3CDTF">2024-12-09T06:52:00Z</dcterms:created>
  <dcterms:modified xsi:type="dcterms:W3CDTF">2024-12-11T01:15:21Z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7497B489F449471AB5FF33D5030B429E</vt:lpwstr>
  </property>
  <property fmtid="{D5CDD505-2E9C-101B-9397-08002B2CF9AE}" pid="3" name="KSOProductBuildVer">
    <vt:lpwstr>2052-11.8.2.12195</vt:lpwstr>
  </property>
</Properties>
</file>