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Sheet2" sheetId="1" r:id="rId1"/>
    <sheet name="兼容性报表" sheetId="2" r:id="rId2"/>
  </sheets>
  <calcPr calcId="144525" concurrentCalc="0"/>
</workbook>
</file>

<file path=xl/sharedStrings.xml><?xml version="1.0" encoding="utf-8"?>
<sst xmlns="http://schemas.openxmlformats.org/spreadsheetml/2006/main" count="440">
  <si>
    <t>2026年东城区树木绿地认建认养资源汇总表</t>
  </si>
  <si>
    <t>序号</t>
  </si>
  <si>
    <t>单位</t>
  </si>
  <si>
    <t>可认养绿地</t>
  </si>
  <si>
    <t>可认养树木</t>
  </si>
  <si>
    <t>备注可参与主体（家庭、个人、单位）</t>
  </si>
  <si>
    <t>备注</t>
  </si>
  <si>
    <t>绿地面积</t>
  </si>
  <si>
    <t>绿地位置</t>
  </si>
  <si>
    <t>认养单价（元/平方米）1年</t>
  </si>
  <si>
    <t>树木种类（例：乔木：国槐、银杏等；灌木：海棠、碧桃等）分乔灌木写主要树种即可</t>
  </si>
  <si>
    <t>树木数量</t>
  </si>
  <si>
    <t>树木位置</t>
  </si>
  <si>
    <t>认养单价（元/株）1年</t>
  </si>
  <si>
    <t>地坛公园</t>
  </si>
  <si>
    <t>园内</t>
  </si>
  <si>
    <t>15元/平方米</t>
  </si>
  <si>
    <t>乔木：银杏、元宝枫、桧柏、侧柏、油松、槐树</t>
  </si>
  <si>
    <t>50元/株</t>
  </si>
  <si>
    <t>家庭、个人、单位</t>
  </si>
  <si>
    <t>灌木：海棠、碧桃、樱花、玉兰、丁香、木槿</t>
  </si>
  <si>
    <t>古树：桧柏、侧柏、国槐、银杏</t>
  </si>
  <si>
    <t>2000元/株</t>
  </si>
  <si>
    <t>柳荫公园</t>
  </si>
  <si>
    <t>乔木：柳树、银杏等 灌木：西府海棠、碧桃等</t>
  </si>
  <si>
    <t xml:space="preserve">青年湖公园 </t>
  </si>
  <si>
    <t>无</t>
  </si>
  <si>
    <t>乔木：桧柏、法桐、雪松等</t>
  </si>
  <si>
    <t>60元/株</t>
  </si>
  <si>
    <t>灌木：金银木、连翘等</t>
  </si>
  <si>
    <t>南馆公园</t>
  </si>
  <si>
    <t>乔木：洋槐、国槐、栾树、玉兰、银杏等</t>
  </si>
  <si>
    <t>灌木：海棠、碧桃、金银木、火焰卫矛等</t>
  </si>
  <si>
    <t>明城墙遗址公园</t>
  </si>
  <si>
    <t>乔木：洋槐，油松等</t>
  </si>
  <si>
    <t>100/株</t>
  </si>
  <si>
    <t>灌木：梅花、碧桃等</t>
  </si>
  <si>
    <t>北京永定门地区公园管理处</t>
  </si>
  <si>
    <t>乔木：国槐、银杏等</t>
  </si>
  <si>
    <t>灌木：西府海棠、紫叶李等</t>
  </si>
  <si>
    <t>龙潭公园</t>
  </si>
  <si>
    <t>乔木：银杏、白蜡、国槐等</t>
  </si>
  <si>
    <t>灌木：海棠、碧桃、玉兰、紫叶李等</t>
  </si>
  <si>
    <t>龙潭西湖公园</t>
  </si>
  <si>
    <t>乔木：柳树、桧柏、槭树、蒙古栎等</t>
  </si>
  <si>
    <t>灌木：海棠、碧桃、樱花、金银木等</t>
  </si>
  <si>
    <t>东城区绿化一队</t>
  </si>
  <si>
    <t>南邻安定门西滨河路北至和平里中街</t>
  </si>
  <si>
    <t>确定点位后，与绿化二队协商价格</t>
  </si>
  <si>
    <t>绿地内树木均可认养。</t>
  </si>
  <si>
    <t>绿地内</t>
  </si>
  <si>
    <t>地坛园外园</t>
  </si>
  <si>
    <t>中石油、来福士、国华、中青旅、华普至船级社、船级社南</t>
  </si>
  <si>
    <t>东二环西侧绿地东直门桥北中石油绿地南至东四十条桥北</t>
  </si>
  <si>
    <t>新保利红线外绿地、五矿广场至东方文华、人保至中海油</t>
  </si>
  <si>
    <t>东二环西侧绿地东四十条南至朝阳门桥北</t>
  </si>
  <si>
    <t>凯恒大厦、SOHO红线外、SOHO南至金宝街、金宝街至浅草、建国5号绿地</t>
  </si>
  <si>
    <t>东二环西侧绿地朝阳门桥南至建国门桥北</t>
  </si>
  <si>
    <t>二环路两侧周边行道树及其色带以及俄罗斯大使馆外围</t>
  </si>
  <si>
    <t>二环其他绿地</t>
  </si>
  <si>
    <t>歌华大厦红线外、雍和大厦红线外、北宫厅绿地</t>
  </si>
  <si>
    <t>北二环南侧绿地雍和宫桥至机场联络线</t>
  </si>
  <si>
    <t>东北二环主路及桥区</t>
  </si>
  <si>
    <t>二环主路及桥区部分绿地</t>
  </si>
  <si>
    <t>万宁桥至地安门东大街</t>
  </si>
  <si>
    <t>玉河（北段）</t>
  </si>
  <si>
    <t>崇文门路口--雍和宫桥</t>
  </si>
  <si>
    <t>崇雍大街</t>
  </si>
  <si>
    <t>东四南北大街2022年新增两侧绿地</t>
  </si>
  <si>
    <t>东四南北大街（2022年新增两侧绿地）</t>
  </si>
  <si>
    <t>地铁5号线沿线出站口</t>
  </si>
  <si>
    <t>崇雍大街--地铁5号线出站口</t>
  </si>
  <si>
    <t>崇文门内大街内蒙古大厦西侧</t>
  </si>
  <si>
    <t>崇雍大街--内蒙古大厦</t>
  </si>
  <si>
    <t>东单路口东北角，中国农业银行大厦西侧绿地</t>
  </si>
  <si>
    <t>崇雍大街--农总行</t>
  </si>
  <si>
    <t>东单路口东南角，光彩国际西侧停车场外围</t>
  </si>
  <si>
    <t>崇雍大街--光彩国际</t>
  </si>
  <si>
    <t>北起史家胡同，南至甘雨胡同，西邻东单北大街</t>
  </si>
  <si>
    <t>崇雍大街--灯市口大绿地</t>
  </si>
  <si>
    <t>交道口东大街东城法院东侧绿地</t>
  </si>
  <si>
    <t>崇雍大街--东城区法院</t>
  </si>
  <si>
    <t>北京站—崇文门</t>
  </si>
  <si>
    <t>北京站西街</t>
  </si>
  <si>
    <t>豆瓣胡同2号楼东南侧，东临东二环路西至二环西附路，南起仓南胡同北，北至南门仓胡同</t>
  </si>
  <si>
    <t>东四奥林匹克社区公园</t>
  </si>
  <si>
    <t>建国门桥西北角</t>
  </si>
  <si>
    <t>建国门大绿地</t>
  </si>
  <si>
    <t>东四路口至朝阳门桥</t>
  </si>
  <si>
    <t>朝阳门内大街</t>
  </si>
  <si>
    <t>东四路口----美术馆东街南口</t>
  </si>
  <si>
    <t>东四西大街</t>
  </si>
  <si>
    <t>安定门桥--安贞桥</t>
  </si>
  <si>
    <t>安定门外大街</t>
  </si>
  <si>
    <t>北京站-建国门内大街</t>
  </si>
  <si>
    <t>北京站前街</t>
  </si>
  <si>
    <t>西起旧鼓楼大街东至雍和宫大街北至安定门东西大街</t>
  </si>
  <si>
    <t>北二环城市公园</t>
  </si>
  <si>
    <t>东便门桥东北角二环外环，西邻建国门南大街，南北邻通惠河北路</t>
  </si>
  <si>
    <t>明城墙三角地</t>
  </si>
  <si>
    <t>明城墙遗址公园东端往北至北京站东街</t>
  </si>
  <si>
    <t>明城墙遗址公园绿地</t>
  </si>
  <si>
    <t>青年沟路口至雍和宫桥</t>
  </si>
  <si>
    <t>和平里西街</t>
  </si>
  <si>
    <t>新东路路口---东外大街，香河园北街至东外斜街</t>
  </si>
  <si>
    <t>东直门外斜街（含左家庄西街西段）</t>
  </si>
  <si>
    <t>东四十条桥至地安门东大街西口</t>
  </si>
  <si>
    <t>平安大街</t>
  </si>
  <si>
    <t>东城区地安门东大街至东四十条中央隔离带及两侧绿地（2022年新增）</t>
  </si>
  <si>
    <t>平安大街中央隔离带（2022年新增）</t>
  </si>
  <si>
    <t>东直门交通枢纽</t>
  </si>
  <si>
    <t>东直门交通枢纽二期</t>
  </si>
  <si>
    <t>前门---崇文门路口</t>
  </si>
  <si>
    <t>前三门大街北侧（含天安门东南角绿地）</t>
  </si>
  <si>
    <t>钟楼北桥--安华桥</t>
  </si>
  <si>
    <t>鼓楼外大街</t>
  </si>
  <si>
    <t>春秀路南口--东四十条桥</t>
  </si>
  <si>
    <t>工体北路</t>
  </si>
  <si>
    <t>安外大街--171中学</t>
  </si>
  <si>
    <t>和平里北街</t>
  </si>
  <si>
    <t>春秀路北口--东直门桥</t>
  </si>
  <si>
    <t>东直门外大街</t>
  </si>
  <si>
    <t>香河园北里社区5号楼西侧绿地</t>
  </si>
  <si>
    <t>坝桥金色</t>
  </si>
  <si>
    <t>金宝街西口丽晶酒店西侧及励骏酒店西侧外围绿地</t>
  </si>
  <si>
    <t>金宝街西口南北绿地</t>
  </si>
  <si>
    <t>北二环沿线</t>
  </si>
  <si>
    <t>环二环城市绿廊-鼓楼至安定门桥</t>
  </si>
  <si>
    <t>环二环城市绿廊-安定门桥至小街桥</t>
  </si>
  <si>
    <t>环二环城市绿廊-小街桥至香河园西街（联络线）</t>
  </si>
  <si>
    <t>东二环沿线</t>
  </si>
  <si>
    <t>环二环城市绿廊-香河园西街（联络线）至东直门桥</t>
  </si>
  <si>
    <t>环二环城市绿廊-东直门桥至东四十条桥</t>
  </si>
  <si>
    <t>环二环城市绿廊-东四十条桥至文化部</t>
  </si>
  <si>
    <t>东长安街--前门东大街东口</t>
  </si>
  <si>
    <t>台基厂大街</t>
  </si>
  <si>
    <t>东长安街--前门东大街</t>
  </si>
  <si>
    <t>正义路大街及街心绿地</t>
  </si>
  <si>
    <t>东北二环联络线东北角（高架桥下）</t>
  </si>
  <si>
    <t>百花深处二期（百花深处北区）</t>
  </si>
  <si>
    <t>东直门桥--北新桥路口（含树池）</t>
  </si>
  <si>
    <t>东直门内大街</t>
  </si>
  <si>
    <t>故宫东侧 故宫午门--故宫神武门</t>
  </si>
  <si>
    <t>东筒子河</t>
  </si>
  <si>
    <t>东直门内大街--俄罗斯使馆南门</t>
  </si>
  <si>
    <t>东直门内北中街</t>
  </si>
  <si>
    <t>南池子大街东侧普渡寺前巷35号，东起普渡寺东巷西至普渡寺西巷北至普渡寺后巷南至普渡寺前巷</t>
  </si>
  <si>
    <t>普渡寺</t>
  </si>
  <si>
    <t>安贞桥西</t>
  </si>
  <si>
    <t>安贞桥西侧绿地</t>
  </si>
  <si>
    <t>五四大街东口--东华门路口</t>
  </si>
  <si>
    <t>北池子大街</t>
  </si>
  <si>
    <t>北池子大街南口--东长安街</t>
  </si>
  <si>
    <t>南池子大街</t>
  </si>
  <si>
    <t>地安门东大街--东华门大街东口</t>
  </si>
  <si>
    <t>北河沿大街</t>
  </si>
  <si>
    <t>北河沿大街南口--东长安街</t>
  </si>
  <si>
    <t>南河沿大街</t>
  </si>
  <si>
    <t>工人体育馆西门北侧</t>
  </si>
  <si>
    <t>新中街城市森林公园（原工体西门绿地）</t>
  </si>
  <si>
    <t>北中轴与北二环交界处（钟楼北桥东北角）</t>
  </si>
  <si>
    <t>安德森林公园</t>
  </si>
  <si>
    <t>东城区王府井地区校尉胡同</t>
  </si>
  <si>
    <t>校尉胡同口袋公园</t>
  </si>
  <si>
    <t>北京市东城区香河园3号绿化代征地</t>
  </si>
  <si>
    <t>香河园代征绿地3号地</t>
  </si>
  <si>
    <t>东四地铁口（西南、东北）</t>
  </si>
  <si>
    <t>东城区东四地铁口（西南、东北）</t>
  </si>
  <si>
    <t>西起香河园街东至东直门外斜街，北起左家庄西街南至河道</t>
  </si>
  <si>
    <t>亮马河公园（含原楔形绿地和万国公寓代征绿地）</t>
  </si>
  <si>
    <t>朝阳门内大街165号紧邻孚王府</t>
  </si>
  <si>
    <t>朝孚园</t>
  </si>
  <si>
    <t>中国美术馆东侧</t>
  </si>
  <si>
    <t>东美园及其周边绿地</t>
  </si>
  <si>
    <t>东外大街天恒大厦北侧</t>
  </si>
  <si>
    <t>天恒大厦外围</t>
  </si>
  <si>
    <t>东直门东方银座北侧</t>
  </si>
  <si>
    <t>银座大厦外围新增</t>
  </si>
  <si>
    <t>歌华大厦南侧</t>
  </si>
  <si>
    <t>青龙胡同</t>
  </si>
  <si>
    <t>钟鼓楼周边</t>
  </si>
  <si>
    <t>钟鼓楼</t>
  </si>
  <si>
    <t>安定门桥--交道口南大街北口</t>
  </si>
  <si>
    <t>安定门内大街</t>
  </si>
  <si>
    <t>安定门内大街南口--美术馆后街北口</t>
  </si>
  <si>
    <t>交道口南大街</t>
  </si>
  <si>
    <t>交道口南大街南口--美术馆路口</t>
  </si>
  <si>
    <t>美术馆后街、东街</t>
  </si>
  <si>
    <t>和平里北街--小街桥</t>
  </si>
  <si>
    <t>和平里东街</t>
  </si>
  <si>
    <t>南门仓胡同--朝内大街</t>
  </si>
  <si>
    <t>南门仓和仓南胡同东段</t>
  </si>
  <si>
    <t>东皇城根南街南口--霞公府街西口</t>
  </si>
  <si>
    <t>晨光街东侧</t>
  </si>
  <si>
    <t>小黄庄北街1号</t>
  </si>
  <si>
    <t>小黄庄-市局门口</t>
  </si>
  <si>
    <t>东直门外大街宇飞大厦东侧</t>
  </si>
  <si>
    <t>宇飞大厦东侧绿地</t>
  </si>
  <si>
    <t>北新桥路口西南角</t>
  </si>
  <si>
    <t>北新桥小花园</t>
  </si>
  <si>
    <t>故宫博物院东华门--南河沿大街北口</t>
  </si>
  <si>
    <t>东华门大街</t>
  </si>
  <si>
    <t>广场东侧路--崇文门内大街</t>
  </si>
  <si>
    <t>东交民巷</t>
  </si>
  <si>
    <t>（新大陆）广场东侧路--东交民巷</t>
  </si>
  <si>
    <t>公安后街</t>
  </si>
  <si>
    <t>北京站东街--建内大街</t>
  </si>
  <si>
    <t>恒基东侧路</t>
  </si>
  <si>
    <t>左家庄西街---东直门北大街</t>
  </si>
  <si>
    <t>香河园路</t>
  </si>
  <si>
    <t>景山公园南门--北池子大街北口</t>
  </si>
  <si>
    <t>景山前街绿地</t>
  </si>
  <si>
    <t>美术馆东侧绿地</t>
  </si>
  <si>
    <t>雍和宫大街--安定门内大街</t>
  </si>
  <si>
    <t>国子监大街</t>
  </si>
  <si>
    <t>金宝街西口--王府井大街</t>
  </si>
  <si>
    <t>金鱼胡同</t>
  </si>
  <si>
    <t>工体北路--东直门外大街</t>
  </si>
  <si>
    <t>春秀路</t>
  </si>
  <si>
    <t>安德路--鼓楼外大街</t>
  </si>
  <si>
    <t>青年湖南街</t>
  </si>
  <si>
    <t>小黄庄路--和平里北街</t>
  </si>
  <si>
    <t>兴化路</t>
  </si>
  <si>
    <t>东直门北大街--东直门北小街</t>
  </si>
  <si>
    <t>民安街</t>
  </si>
  <si>
    <t>金鱼胡同--东单三条</t>
  </si>
  <si>
    <t>校尉胡同</t>
  </si>
  <si>
    <t>二环西辅路（东四十条-朝内大街）</t>
  </si>
  <si>
    <t>豆瓣胡同和东门仓胡同</t>
  </si>
  <si>
    <t>地外大街北口--交道口东大街西口</t>
  </si>
  <si>
    <t>鼓楼东大街</t>
  </si>
  <si>
    <t>北起平安大街，南至至长安街</t>
  </si>
  <si>
    <t>朝阳门内南北小街（含朝内南小街南口绿地）</t>
  </si>
  <si>
    <t>小街桥--东四十条</t>
  </si>
  <si>
    <t>东直门内南北小街（含南小街南口树池）</t>
  </si>
  <si>
    <t>美术馆东侧</t>
  </si>
  <si>
    <t>美术馆绿地</t>
  </si>
  <si>
    <t>安贞桥东</t>
  </si>
  <si>
    <t>安贞桥东侧绿地</t>
  </si>
  <si>
    <t>小街桥至和平里北街路口</t>
  </si>
  <si>
    <t>和平东路管委04折子</t>
  </si>
  <si>
    <t>香河园绿地南侧，西起香河园路，东至东外斜街</t>
  </si>
  <si>
    <t>香河园南侧路</t>
  </si>
  <si>
    <t>王家园南侧绿地（新中街至东中街）</t>
  </si>
  <si>
    <t>工体南路</t>
  </si>
  <si>
    <t>安贞桥东南角，金隅集团外绿地</t>
  </si>
  <si>
    <t>金隅集团外绿地</t>
  </si>
  <si>
    <t>建国门南大街-北京站街</t>
  </si>
  <si>
    <t>北京站东街</t>
  </si>
  <si>
    <t xml:space="preserve">灯市口大街西口--东长安街 </t>
  </si>
  <si>
    <t>王府井大街南段</t>
  </si>
  <si>
    <t>美术馆东街南口--灯市口大街西口</t>
  </si>
  <si>
    <t>王府井大街北段</t>
  </si>
  <si>
    <t>朝阳门南大街--金鱼胡同东口</t>
  </si>
  <si>
    <t>金宝街</t>
  </si>
  <si>
    <t>安外大街--旧鼓楼外大街</t>
  </si>
  <si>
    <t>安德路</t>
  </si>
  <si>
    <t>和平里东街--东土城路</t>
  </si>
  <si>
    <t>和平里南街东段</t>
  </si>
  <si>
    <t>地坛东门--和平里东街</t>
  </si>
  <si>
    <t>和平里南街西段</t>
  </si>
  <si>
    <t>东直门内大街西口--鼓楼东大街东口</t>
  </si>
  <si>
    <t>交道口东大街</t>
  </si>
  <si>
    <t>地坛公园北门;安外大街--和平里东街</t>
  </si>
  <si>
    <t>和平里中街</t>
  </si>
  <si>
    <t>外馆斜街东口--中轴路--双旗杆路南口</t>
  </si>
  <si>
    <t>黄寺大街西段</t>
  </si>
  <si>
    <t>安德里北街--外馆斜街</t>
  </si>
  <si>
    <t>黄寺大街南段</t>
  </si>
  <si>
    <t>东外大街--工体北路</t>
  </si>
  <si>
    <t>东中街北段</t>
  </si>
  <si>
    <t>工体北路--富华大厦南侧路口</t>
  </si>
  <si>
    <t>东中街南段</t>
  </si>
  <si>
    <t>朝阳门南小街与西总布胡同交汇处西南角</t>
  </si>
  <si>
    <t>长安太和代征绿地</t>
  </si>
  <si>
    <t>工体北路南，亚洲大酒店东侧</t>
  </si>
  <si>
    <t>新中街</t>
  </si>
  <si>
    <t>旧鼓楼外大街--鼓楼外大街</t>
  </si>
  <si>
    <t>六铺炕路</t>
  </si>
  <si>
    <t>春秀路南口以北至胡家园小区（河道南）</t>
  </si>
  <si>
    <t>工体斜街</t>
  </si>
  <si>
    <t>东长安街--东交民巷</t>
  </si>
  <si>
    <t>大华路</t>
  </si>
  <si>
    <t>王府井大街--东四南大街</t>
  </si>
  <si>
    <t>灯市口大街</t>
  </si>
  <si>
    <t>南河沿大街北口----王府井大街</t>
  </si>
  <si>
    <t>东安门大街</t>
  </si>
  <si>
    <t>景山公园南门---北池子大街北口</t>
  </si>
  <si>
    <t>景山前街行道</t>
  </si>
  <si>
    <t>台基厂大街--大华路</t>
  </si>
  <si>
    <t>台基厂二条</t>
  </si>
  <si>
    <t>台基厂大街--东交民巷</t>
  </si>
  <si>
    <t>台基厂三条</t>
  </si>
  <si>
    <t>台基厂一条</t>
  </si>
  <si>
    <t>美术馆东街南口--沙滩北街南口</t>
  </si>
  <si>
    <t>五四大街</t>
  </si>
  <si>
    <t>地安门东大街--五四大街（皇城遗址公园东侧）</t>
  </si>
  <si>
    <t>东皇城根北街</t>
  </si>
  <si>
    <t>旧鼓楼外大街--安定门桥</t>
  </si>
  <si>
    <t>安外西滨河路</t>
  </si>
  <si>
    <t>和平里东街--安外大街</t>
  </si>
  <si>
    <t>青年沟路和外馆斜街</t>
  </si>
  <si>
    <t>鼓楼外大街--安外大街</t>
  </si>
  <si>
    <t>安德里北街</t>
  </si>
  <si>
    <t>安外大街--青年湖北街</t>
  </si>
  <si>
    <t>柳荫东路</t>
  </si>
  <si>
    <t>外馆斜街--安德里北街</t>
  </si>
  <si>
    <t>青年湖北街</t>
  </si>
  <si>
    <t>（王府井西街）东安门大街--大阮府胡同</t>
  </si>
  <si>
    <t>王府井西辅路</t>
  </si>
  <si>
    <t>（王府井西街）大阮府街--霞公府街</t>
  </si>
  <si>
    <t>王府井西辅路南段</t>
  </si>
  <si>
    <t>晨光街--王府井大街</t>
  </si>
  <si>
    <t>大阮府胡同</t>
  </si>
  <si>
    <t>王府井大街--东皇城根南街</t>
  </si>
  <si>
    <t>灯市口西街</t>
  </si>
  <si>
    <t>五四大街--东华门大街（皇城遗址公园东侧）</t>
  </si>
  <si>
    <t>东皇城根南街</t>
  </si>
  <si>
    <t>东华门大街--华龙街</t>
  </si>
  <si>
    <t>晨光街西侧</t>
  </si>
  <si>
    <t>大羊毛胡同</t>
  </si>
  <si>
    <t>二环西辅路（东直门内大街----海运仓）</t>
  </si>
  <si>
    <t>仓夹道北</t>
  </si>
  <si>
    <t>二环西辅路（海运仓胡同以南）</t>
  </si>
  <si>
    <t>仓夹道南</t>
  </si>
  <si>
    <t>西总布胡同--北极阁头条</t>
  </si>
  <si>
    <t>政协路春雨胡同</t>
  </si>
  <si>
    <t>大华路--崇内大街</t>
  </si>
  <si>
    <t>东单体育场南侧路</t>
  </si>
  <si>
    <t>和平里西街--安外大街</t>
  </si>
  <si>
    <t>小黄庄路</t>
  </si>
  <si>
    <t>安德里北街--安定门西滨河路</t>
  </si>
  <si>
    <t>旧鼓楼外大街</t>
  </si>
  <si>
    <t>二环西辅路（朝内大街以南）</t>
  </si>
  <si>
    <t>南水关胡同</t>
  </si>
  <si>
    <t>东二环路--仓夹道</t>
  </si>
  <si>
    <t>海运仓胡同东段</t>
  </si>
  <si>
    <t>工人体育馆南侧，新中街--东中街</t>
  </si>
  <si>
    <t xml:space="preserve">工体南侧路 </t>
  </si>
  <si>
    <t>王府井大街--晨光街</t>
  </si>
  <si>
    <t>大甜水井胡同</t>
  </si>
  <si>
    <t>大纱帽胡同</t>
  </si>
  <si>
    <t>王府井大街--南河沿大街</t>
  </si>
  <si>
    <t>霞公府街</t>
  </si>
  <si>
    <t>安定门桥至东土城路</t>
  </si>
  <si>
    <t>北护城河</t>
  </si>
  <si>
    <t>东直门北大街--东外斜街</t>
  </si>
  <si>
    <t>枢纽2号路</t>
  </si>
  <si>
    <t>北街站西街东南侧</t>
  </si>
  <si>
    <t>北京站西街东南侧绿地</t>
  </si>
  <si>
    <t>东城区卫生服务中心东侧及北侧</t>
  </si>
  <si>
    <t>王家园卫生服务中心绿地</t>
  </si>
  <si>
    <t>建国门北大街9号北侧及建国门绿地北侧</t>
  </si>
  <si>
    <t>北京市人民检察院北门绿地及建国门健身乐园</t>
  </si>
  <si>
    <t>长安街海关博物馆北侧</t>
  </si>
  <si>
    <t>海关博物馆绿地</t>
  </si>
  <si>
    <t>同仁医院东院区西侧绿地</t>
  </si>
  <si>
    <t>同仁医院口袋公园</t>
  </si>
  <si>
    <t>北京市检察院东门南侧绿地</t>
  </si>
  <si>
    <t>检察院外侧口袋公园</t>
  </si>
  <si>
    <t>雍和大厦南侧绿地</t>
  </si>
  <si>
    <t>青龙胡同口袋公园</t>
  </si>
  <si>
    <t>北京市东城区北极阁头条及周边</t>
  </si>
  <si>
    <t>北极阁</t>
  </si>
  <si>
    <t>王府井品牌中心</t>
  </si>
  <si>
    <t>东城区王府井品牌中心代征绿地</t>
  </si>
  <si>
    <t>香饵胡同西口</t>
  </si>
  <si>
    <t>香饵胡同口袋公园</t>
  </si>
  <si>
    <t>东城区绿化二队</t>
  </si>
  <si>
    <t>东城区永定门东街南侧</t>
  </si>
  <si>
    <t>乔木：柳树、栾树等   灌木：海棠、碧桃等</t>
  </si>
  <si>
    <t>公园绿地内</t>
  </si>
  <si>
    <t>二十四节气公园</t>
  </si>
  <si>
    <t>东城区前门箭楼绿地及周边</t>
  </si>
  <si>
    <t>乔木：国槐、银杏等  灌木：碧桃、梅花等</t>
  </si>
  <si>
    <t>前门公园</t>
  </si>
  <si>
    <t>东城区永定门东翅膀南侧（永定门桥东南侧）</t>
  </si>
  <si>
    <t>乔木：国槐、油松等  灌木：碧桃、海棠等</t>
  </si>
  <si>
    <t>桃园公园</t>
  </si>
  <si>
    <t>东城区马家堡东路西侧</t>
  </si>
  <si>
    <t>乔木：白蜡、国槐等  灌木：碧桃、海棠等</t>
  </si>
  <si>
    <t>西革新里城市休闲公园</t>
  </si>
  <si>
    <t>东城区永定门外大街永定门地铁站西侧</t>
  </si>
  <si>
    <t>燕墩公园</t>
  </si>
  <si>
    <t>东城区通惠河北路北京机务段西侧</t>
  </si>
  <si>
    <t>乔木：元宝枫、国槐等  灌木：碧桃、海棠等</t>
  </si>
  <si>
    <t>大通滨河公园</t>
  </si>
  <si>
    <t>东城区东便门桥~永定门桥河道两岸</t>
  </si>
  <si>
    <t>乔木：国槐、柳树等   灌木：山桃、碧桃等</t>
  </si>
  <si>
    <t>环二环城市绿廊社区公园</t>
  </si>
  <si>
    <t>东城区南二环陶然亭桥至永定门桥之间</t>
  </si>
  <si>
    <t>乔木：国槐、银杏等灌木：海棠、碧桃等</t>
  </si>
  <si>
    <t>松林里公园</t>
  </si>
  <si>
    <t>东城区燕墩遗址北大磨坊附近</t>
  </si>
  <si>
    <t>燕墩遗址游园</t>
  </si>
  <si>
    <t>东城区崇东大街东南侧</t>
  </si>
  <si>
    <t>乔木：国槐、柳树等   灌木：碧桃、紫叶李</t>
  </si>
  <si>
    <t>蟠桃宫游园</t>
  </si>
  <si>
    <t>东城区广渠门东南侧</t>
  </si>
  <si>
    <t>乔木：银杏、白蜡等 灌木：海棠、木槿等</t>
  </si>
  <si>
    <t>广渠秋韵游园</t>
  </si>
  <si>
    <t>东城区京津城际铁路南侧</t>
  </si>
  <si>
    <t>乔木：栾树、国槐等 灌木：山桃、山杏等</t>
  </si>
  <si>
    <t>景泰公园</t>
  </si>
  <si>
    <t>东城区水上华城小区东侧</t>
  </si>
  <si>
    <t>乔木：白蜡、银杏等  灌木：碧桃、海棠等</t>
  </si>
  <si>
    <t>华城公园</t>
  </si>
  <si>
    <t>东城区自然博物馆南侧</t>
  </si>
  <si>
    <t>乔木：银杏、国槐等  灌木：碧桃、金银木等</t>
  </si>
  <si>
    <t>自然博物馆公园</t>
  </si>
  <si>
    <t>东城区磁器口至珠市口</t>
  </si>
  <si>
    <t>乔木：银杏、玉兰等灌木：碧桃、海棠等</t>
  </si>
  <si>
    <t>珠市口东大街休闲广场</t>
  </si>
  <si>
    <t>东城区前门东路东侧鲜鱼口路口南北两端</t>
  </si>
  <si>
    <t>乔木：银杏、油松等 灌木：海棠、紫薇等</t>
  </si>
  <si>
    <t>前门东路北部花园</t>
  </si>
  <si>
    <t>东城区广渠门立交桥东北角</t>
  </si>
  <si>
    <t>乔木：元宝枫、银杏等灌木：榆叶梅、平枝荀子等</t>
  </si>
  <si>
    <t>广渠春晓游园</t>
  </si>
  <si>
    <t>东城区广渠门桥西南侧</t>
  </si>
  <si>
    <t>领行国际游园</t>
  </si>
  <si>
    <t>东城区水上华城小区南侧</t>
  </si>
  <si>
    <t>乔木：白蜡、玉兰等 灌木：山桃、榆叶梅等</t>
  </si>
  <si>
    <t>华城小微游园</t>
  </si>
  <si>
    <t>东城区龙潭路路南</t>
  </si>
  <si>
    <t>乔木：元宝枫、油松等 灌木：丁香、金银木等</t>
  </si>
  <si>
    <t>四块玉口袋公园</t>
  </si>
  <si>
    <t>东城区天坛路东北侧</t>
  </si>
  <si>
    <t>乔木：银杏、白皮松等灌木：海棠、碧桃等</t>
  </si>
  <si>
    <t>天坛北路街心花园</t>
  </si>
  <si>
    <t>东城区广渠门桥西北侧</t>
  </si>
  <si>
    <t>乔木：元宝枫、云杉等 灌木：海棠、金银木等</t>
  </si>
  <si>
    <t>广渠门小游园</t>
  </si>
  <si>
    <t>2012年林木绿地认建认养统计表20100503.xls 兼容性报表</t>
  </si>
  <si>
    <t>运行环境: 2012/5/8 15:52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</si>
  <si>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</si>
  <si>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</si>
  <si>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</si>
  <si>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此工作簿中的某些公式链接到了其他已关闭的工作簿。 如果链接的工作簿未打开，则在早期版本的 Excel 中重新计算这些公式时，最多只能返回 255 个字符。</t>
  </si>
  <si>
    <t>'Sheet2'!C17:H17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</si>
</sst>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26"/>
      <name val="黑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0" fillId="0" borderId="0" applyFont="0" applyAlignment="0" applyProtection="0">
      <alignment vertical="center"/>
    </xf>
    <xf numFmtId="41" fontId="0" fillId="0" borderId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9" fontId="0" fillId="0" borderId="0" applyFon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15" applyNumberFormat="0" applyAlignment="0" applyProtection="0">
      <alignment vertical="center"/>
    </xf>
    <xf numFmtId="0" fontId="10" fillId="0" borderId="1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1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21" applyNumberFormat="0" applyAlignment="0" applyProtection="0">
      <alignment vertical="center"/>
    </xf>
    <xf numFmtId="0" fontId="25" fillId="0" borderId="22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4"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5" xfId="0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4" fillId="0" borderId="0" xfId="0" applyFont="1" applyFill="1">
      <alignment vertical="center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4" fillId="0" borderId="7" xfId="19" applyFont="1" applyFill="1" applyBorder="1" applyAlignment="1">
      <alignment horizontal="center" vertical="center" wrapText="1"/>
    </xf>
    <xf numFmtId="0" fontId="4" fillId="0" borderId="7" xfId="44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4" fillId="0" borderId="11" xfId="19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8 11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9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04"/>
  <sheetViews>
    <sheetView tabSelected="1" zoomScale="55" zoomScaleNormal="55" topLeftCell="A109" workbookViewId="0">
      <selection activeCell="P198" sqref="P198"/>
    </sheetView>
  </sheetViews>
  <sheetFormatPr defaultColWidth="9" defaultRowHeight="15.6"/>
  <cols>
    <col min="2" max="2" width="25.625" customWidth="1"/>
    <col min="3" max="3" width="10.5" style="16"/>
    <col min="4" max="4" width="9.5" style="16"/>
    <col min="5" max="5" width="13.4" style="16" customWidth="1"/>
    <col min="6" max="6" width="40.2" style="16" customWidth="1"/>
    <col min="7" max="8" width="9" style="16"/>
    <col min="9" max="9" width="11" style="16" customWidth="1"/>
    <col min="10" max="11" width="5.5" style="16"/>
    <col min="12" max="12" width="7.625" style="16"/>
  </cols>
  <sheetData>
    <row r="1" s="13" customFormat="1" ht="44" customHeight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14" customFormat="1" ht="48" customHeight="1" spans="1:13">
      <c r="A2" s="18" t="s">
        <v>1</v>
      </c>
      <c r="B2" s="18" t="s">
        <v>2</v>
      </c>
      <c r="C2" s="18" t="s">
        <v>3</v>
      </c>
      <c r="D2" s="18"/>
      <c r="E2" s="18"/>
      <c r="F2" s="18" t="s">
        <v>4</v>
      </c>
      <c r="G2" s="18"/>
      <c r="H2" s="18"/>
      <c r="I2" s="18"/>
      <c r="J2" s="19" t="s">
        <v>5</v>
      </c>
      <c r="K2" s="19"/>
      <c r="L2" s="19"/>
      <c r="M2" s="18" t="s">
        <v>6</v>
      </c>
    </row>
    <row r="3" s="14" customFormat="1" ht="52" customHeight="1" spans="1:13">
      <c r="A3" s="18"/>
      <c r="B3" s="18"/>
      <c r="C3" s="18" t="s">
        <v>7</v>
      </c>
      <c r="D3" s="18" t="s">
        <v>8</v>
      </c>
      <c r="E3" s="19" t="s">
        <v>9</v>
      </c>
      <c r="F3" s="19" t="s">
        <v>10</v>
      </c>
      <c r="G3" s="18" t="s">
        <v>11</v>
      </c>
      <c r="H3" s="18" t="s">
        <v>12</v>
      </c>
      <c r="I3" s="19" t="s">
        <v>13</v>
      </c>
      <c r="J3" s="19"/>
      <c r="K3" s="19"/>
      <c r="L3" s="19"/>
      <c r="M3" s="18"/>
    </row>
    <row r="4" s="15" customFormat="1" ht="20" customHeight="1" spans="1:13">
      <c r="A4" s="18">
        <v>1</v>
      </c>
      <c r="B4" s="18" t="s">
        <v>14</v>
      </c>
      <c r="C4" s="18">
        <v>120000</v>
      </c>
      <c r="D4" s="18" t="s">
        <v>15</v>
      </c>
      <c r="E4" s="18" t="s">
        <v>16</v>
      </c>
      <c r="F4" s="18" t="s">
        <v>17</v>
      </c>
      <c r="G4" s="18">
        <v>3500</v>
      </c>
      <c r="H4" s="18" t="s">
        <v>15</v>
      </c>
      <c r="I4" s="18" t="s">
        <v>18</v>
      </c>
      <c r="J4" s="18" t="s">
        <v>19</v>
      </c>
      <c r="K4" s="18"/>
      <c r="L4" s="18"/>
      <c r="M4" s="18"/>
    </row>
    <row r="5" s="15" customFormat="1" ht="20" customHeight="1" spans="1:13">
      <c r="A5" s="18"/>
      <c r="B5" s="18"/>
      <c r="C5" s="18"/>
      <c r="D5" s="18"/>
      <c r="E5" s="18"/>
      <c r="F5" s="18" t="s">
        <v>20</v>
      </c>
      <c r="G5" s="18">
        <v>300</v>
      </c>
      <c r="H5" s="18"/>
      <c r="I5" s="18"/>
      <c r="J5" s="18"/>
      <c r="K5" s="18"/>
      <c r="L5" s="18"/>
      <c r="M5" s="18"/>
    </row>
    <row r="6" s="15" customFormat="1" ht="20" customHeight="1" spans="1:13">
      <c r="A6" s="18"/>
      <c r="B6" s="18"/>
      <c r="C6" s="18"/>
      <c r="D6" s="18"/>
      <c r="E6" s="18"/>
      <c r="F6" s="18" t="s">
        <v>21</v>
      </c>
      <c r="G6" s="18">
        <v>176</v>
      </c>
      <c r="H6" s="18"/>
      <c r="I6" s="18" t="s">
        <v>22</v>
      </c>
      <c r="J6" s="18" t="s">
        <v>19</v>
      </c>
      <c r="K6" s="18"/>
      <c r="L6" s="18"/>
      <c r="M6" s="18"/>
    </row>
    <row r="7" s="15" customFormat="1" ht="20" customHeight="1" spans="1:13">
      <c r="A7" s="18">
        <v>2</v>
      </c>
      <c r="B7" s="18" t="s">
        <v>23</v>
      </c>
      <c r="C7" s="18">
        <v>90000</v>
      </c>
      <c r="D7" s="18" t="s">
        <v>15</v>
      </c>
      <c r="E7" s="18" t="s">
        <v>16</v>
      </c>
      <c r="F7" s="18" t="s">
        <v>24</v>
      </c>
      <c r="G7" s="18">
        <v>4000</v>
      </c>
      <c r="H7" s="18" t="s">
        <v>15</v>
      </c>
      <c r="I7" s="18" t="s">
        <v>18</v>
      </c>
      <c r="J7" s="18" t="s">
        <v>19</v>
      </c>
      <c r="K7" s="18"/>
      <c r="L7" s="18"/>
      <c r="M7" s="18"/>
    </row>
    <row r="8" s="15" customFormat="1" ht="20" customHeight="1" spans="1:13">
      <c r="A8" s="18">
        <v>3</v>
      </c>
      <c r="B8" s="18" t="s">
        <v>25</v>
      </c>
      <c r="C8" s="18" t="s">
        <v>26</v>
      </c>
      <c r="D8" s="18" t="s">
        <v>26</v>
      </c>
      <c r="E8" s="18" t="s">
        <v>26</v>
      </c>
      <c r="F8" s="18" t="s">
        <v>27</v>
      </c>
      <c r="G8" s="18">
        <v>4114</v>
      </c>
      <c r="H8" s="18" t="s">
        <v>15</v>
      </c>
      <c r="I8" s="18" t="s">
        <v>28</v>
      </c>
      <c r="J8" s="18" t="s">
        <v>19</v>
      </c>
      <c r="K8" s="18"/>
      <c r="L8" s="18"/>
      <c r="M8" s="18"/>
    </row>
    <row r="9" s="15" customFormat="1" ht="20" customHeight="1" spans="1:13">
      <c r="A9" s="18"/>
      <c r="B9" s="18"/>
      <c r="C9" s="18"/>
      <c r="D9" s="18"/>
      <c r="E9" s="18"/>
      <c r="F9" s="18" t="s">
        <v>29</v>
      </c>
      <c r="G9" s="18">
        <v>1103</v>
      </c>
      <c r="H9" s="18"/>
      <c r="I9" s="18"/>
      <c r="J9" s="18"/>
      <c r="K9" s="18"/>
      <c r="L9" s="18"/>
      <c r="M9" s="18"/>
    </row>
    <row r="10" s="15" customFormat="1" ht="20" customHeight="1" spans="1:13">
      <c r="A10" s="18">
        <v>4</v>
      </c>
      <c r="B10" s="18" t="s">
        <v>30</v>
      </c>
      <c r="C10" s="18" t="s">
        <v>26</v>
      </c>
      <c r="D10" s="18" t="s">
        <v>26</v>
      </c>
      <c r="E10" s="18" t="s">
        <v>26</v>
      </c>
      <c r="F10" s="18" t="s">
        <v>31</v>
      </c>
      <c r="G10" s="18">
        <v>200</v>
      </c>
      <c r="H10" s="18" t="s">
        <v>15</v>
      </c>
      <c r="I10" s="18" t="s">
        <v>18</v>
      </c>
      <c r="J10" s="18" t="s">
        <v>19</v>
      </c>
      <c r="K10" s="18"/>
      <c r="L10" s="18"/>
      <c r="M10" s="18"/>
    </row>
    <row r="11" s="15" customFormat="1" ht="20" customHeight="1" spans="1:13">
      <c r="A11" s="18"/>
      <c r="B11" s="18"/>
      <c r="C11" s="18"/>
      <c r="D11" s="18"/>
      <c r="E11" s="18"/>
      <c r="F11" s="18" t="s">
        <v>32</v>
      </c>
      <c r="G11" s="18">
        <v>200</v>
      </c>
      <c r="H11" s="18"/>
      <c r="I11" s="18"/>
      <c r="J11" s="18"/>
      <c r="K11" s="18"/>
      <c r="L11" s="18"/>
      <c r="M11" s="18"/>
    </row>
    <row r="12" s="15" customFormat="1" ht="20" customHeight="1" spans="1:13">
      <c r="A12" s="18">
        <v>5</v>
      </c>
      <c r="B12" s="18" t="s">
        <v>33</v>
      </c>
      <c r="C12" s="18">
        <v>80000</v>
      </c>
      <c r="D12" s="18" t="s">
        <v>15</v>
      </c>
      <c r="E12" s="18" t="s">
        <v>16</v>
      </c>
      <c r="F12" s="18" t="s">
        <v>34</v>
      </c>
      <c r="G12" s="18">
        <v>200</v>
      </c>
      <c r="H12" s="18" t="s">
        <v>15</v>
      </c>
      <c r="I12" s="18" t="s">
        <v>35</v>
      </c>
      <c r="J12" s="18" t="s">
        <v>19</v>
      </c>
      <c r="K12" s="18"/>
      <c r="L12" s="18"/>
      <c r="M12" s="18"/>
    </row>
    <row r="13" s="15" customFormat="1" ht="20" customHeight="1" spans="1:13">
      <c r="A13" s="18"/>
      <c r="B13" s="18"/>
      <c r="C13" s="18"/>
      <c r="D13" s="18"/>
      <c r="E13" s="18"/>
      <c r="F13" s="18" t="s">
        <v>36</v>
      </c>
      <c r="G13" s="18">
        <v>1200</v>
      </c>
      <c r="H13" s="18"/>
      <c r="I13" s="18"/>
      <c r="J13" s="18"/>
      <c r="K13" s="18"/>
      <c r="L13" s="18"/>
      <c r="M13" s="18"/>
    </row>
    <row r="14" s="15" customFormat="1" ht="20" customHeight="1" spans="1:13">
      <c r="A14" s="18">
        <v>6</v>
      </c>
      <c r="B14" s="18" t="s">
        <v>37</v>
      </c>
      <c r="C14" s="18">
        <v>20000</v>
      </c>
      <c r="D14" s="18" t="s">
        <v>15</v>
      </c>
      <c r="E14" s="18" t="s">
        <v>16</v>
      </c>
      <c r="F14" s="18" t="s">
        <v>38</v>
      </c>
      <c r="G14" s="18">
        <v>500</v>
      </c>
      <c r="H14" s="18" t="s">
        <v>15</v>
      </c>
      <c r="I14" s="18" t="s">
        <v>18</v>
      </c>
      <c r="J14" s="18" t="s">
        <v>19</v>
      </c>
      <c r="K14" s="18"/>
      <c r="L14" s="18"/>
      <c r="M14" s="18"/>
    </row>
    <row r="15" s="14" customFormat="1" ht="20" customHeight="1" spans="1:13">
      <c r="A15" s="18"/>
      <c r="B15" s="18"/>
      <c r="C15" s="18"/>
      <c r="D15" s="18"/>
      <c r="E15" s="18"/>
      <c r="F15" s="18" t="s">
        <v>39</v>
      </c>
      <c r="G15" s="18">
        <v>200</v>
      </c>
      <c r="H15" s="18"/>
      <c r="I15" s="18"/>
      <c r="J15" s="18"/>
      <c r="K15" s="18"/>
      <c r="L15" s="18"/>
      <c r="M15" s="18"/>
    </row>
    <row r="16" s="14" customFormat="1" ht="20" customHeight="1" spans="1:13">
      <c r="A16" s="18">
        <v>7</v>
      </c>
      <c r="B16" s="18" t="s">
        <v>40</v>
      </c>
      <c r="C16" s="18" t="s">
        <v>26</v>
      </c>
      <c r="D16" s="18" t="s">
        <v>26</v>
      </c>
      <c r="E16" s="18" t="s">
        <v>26</v>
      </c>
      <c r="F16" s="18" t="s">
        <v>41</v>
      </c>
      <c r="G16" s="18">
        <v>80</v>
      </c>
      <c r="H16" s="18" t="s">
        <v>15</v>
      </c>
      <c r="I16" s="18" t="s">
        <v>18</v>
      </c>
      <c r="J16" s="18" t="s">
        <v>19</v>
      </c>
      <c r="K16" s="18"/>
      <c r="L16" s="18"/>
      <c r="M16" s="18"/>
    </row>
    <row r="17" s="14" customFormat="1" ht="20" customHeight="1" spans="1:13">
      <c r="A17" s="18"/>
      <c r="B17" s="18"/>
      <c r="C17" s="18"/>
      <c r="D17" s="18"/>
      <c r="E17" s="18"/>
      <c r="F17" s="18" t="s">
        <v>42</v>
      </c>
      <c r="G17" s="18">
        <v>200</v>
      </c>
      <c r="H17" s="18"/>
      <c r="I17" s="18"/>
      <c r="J17" s="18"/>
      <c r="K17" s="18"/>
      <c r="L17" s="18"/>
      <c r="M17" s="18"/>
    </row>
    <row r="18" s="14" customFormat="1" ht="20" customHeight="1" spans="1:13">
      <c r="A18" s="18">
        <v>8</v>
      </c>
      <c r="B18" s="18" t="s">
        <v>43</v>
      </c>
      <c r="C18" s="18">
        <v>37000</v>
      </c>
      <c r="D18" s="18" t="s">
        <v>15</v>
      </c>
      <c r="E18" s="18" t="s">
        <v>16</v>
      </c>
      <c r="F18" s="18" t="s">
        <v>44</v>
      </c>
      <c r="G18" s="18">
        <v>1060</v>
      </c>
      <c r="H18" s="18" t="s">
        <v>15</v>
      </c>
      <c r="I18" s="18" t="s">
        <v>28</v>
      </c>
      <c r="J18" s="18" t="s">
        <v>19</v>
      </c>
      <c r="K18" s="18"/>
      <c r="L18" s="18"/>
      <c r="M18" s="18"/>
    </row>
    <row r="19" s="14" customFormat="1" ht="20" customHeight="1" spans="1:13">
      <c r="A19" s="18"/>
      <c r="B19" s="18"/>
      <c r="C19" s="18"/>
      <c r="D19" s="18"/>
      <c r="E19" s="18"/>
      <c r="F19" s="18" t="s">
        <v>45</v>
      </c>
      <c r="G19" s="18">
        <v>680</v>
      </c>
      <c r="H19" s="18"/>
      <c r="I19" s="18"/>
      <c r="J19" s="18"/>
      <c r="K19" s="18"/>
      <c r="L19" s="18"/>
      <c r="M19" s="18"/>
    </row>
    <row r="20" ht="57.6" spans="1:13">
      <c r="A20" s="20">
        <v>9</v>
      </c>
      <c r="B20" s="21" t="s">
        <v>46</v>
      </c>
      <c r="C20" s="21">
        <v>70830</v>
      </c>
      <c r="D20" s="21" t="s">
        <v>47</v>
      </c>
      <c r="E20" s="21" t="s">
        <v>48</v>
      </c>
      <c r="F20" s="20" t="s">
        <v>49</v>
      </c>
      <c r="G20" s="20"/>
      <c r="H20" s="20" t="s">
        <v>50</v>
      </c>
      <c r="I20" s="20">
        <v>50</v>
      </c>
      <c r="J20" s="23" t="s">
        <v>19</v>
      </c>
      <c r="K20" s="24"/>
      <c r="L20" s="25"/>
      <c r="M20" s="21" t="s">
        <v>51</v>
      </c>
    </row>
    <row r="21" ht="100.8" spans="1:13">
      <c r="A21" s="20"/>
      <c r="B21" s="21" t="s">
        <v>46</v>
      </c>
      <c r="C21" s="21">
        <v>20888</v>
      </c>
      <c r="D21" s="21" t="s">
        <v>52</v>
      </c>
      <c r="E21" s="21" t="s">
        <v>48</v>
      </c>
      <c r="F21" s="20" t="s">
        <v>49</v>
      </c>
      <c r="G21" s="20"/>
      <c r="H21" s="20" t="s">
        <v>50</v>
      </c>
      <c r="I21" s="20">
        <v>50</v>
      </c>
      <c r="J21" s="23" t="s">
        <v>19</v>
      </c>
      <c r="K21" s="24"/>
      <c r="L21" s="25"/>
      <c r="M21" s="21" t="s">
        <v>53</v>
      </c>
    </row>
    <row r="22" ht="100.8" spans="1:13">
      <c r="A22" s="20"/>
      <c r="B22" s="21" t="s">
        <v>46</v>
      </c>
      <c r="C22" s="21">
        <v>27117</v>
      </c>
      <c r="D22" s="21" t="s">
        <v>54</v>
      </c>
      <c r="E22" s="21" t="s">
        <v>48</v>
      </c>
      <c r="F22" s="20" t="s">
        <v>49</v>
      </c>
      <c r="G22" s="20"/>
      <c r="H22" s="20" t="s">
        <v>50</v>
      </c>
      <c r="I22" s="20">
        <v>50</v>
      </c>
      <c r="J22" s="23" t="s">
        <v>19</v>
      </c>
      <c r="K22" s="24"/>
      <c r="L22" s="25"/>
      <c r="M22" s="21" t="s">
        <v>55</v>
      </c>
    </row>
    <row r="23" ht="115.2" spans="1:13">
      <c r="A23" s="20"/>
      <c r="B23" s="21" t="s">
        <v>46</v>
      </c>
      <c r="C23" s="19">
        <v>14766</v>
      </c>
      <c r="D23" s="19" t="s">
        <v>56</v>
      </c>
      <c r="E23" s="21" t="s">
        <v>48</v>
      </c>
      <c r="F23" s="20" t="s">
        <v>49</v>
      </c>
      <c r="G23" s="20"/>
      <c r="H23" s="20" t="s">
        <v>50</v>
      </c>
      <c r="I23" s="20">
        <v>50</v>
      </c>
      <c r="J23" s="23" t="s">
        <v>19</v>
      </c>
      <c r="K23" s="24"/>
      <c r="L23" s="25"/>
      <c r="M23" s="19" t="s">
        <v>57</v>
      </c>
    </row>
    <row r="24" ht="86.4" spans="1:13">
      <c r="A24" s="20"/>
      <c r="B24" s="21" t="s">
        <v>46</v>
      </c>
      <c r="C24" s="19">
        <f>18127+26+1312+470</f>
        <v>19935</v>
      </c>
      <c r="D24" s="19" t="s">
        <v>58</v>
      </c>
      <c r="E24" s="21" t="s">
        <v>48</v>
      </c>
      <c r="F24" s="20" t="s">
        <v>49</v>
      </c>
      <c r="G24" s="20"/>
      <c r="H24" s="20" t="s">
        <v>50</v>
      </c>
      <c r="I24" s="20">
        <v>50</v>
      </c>
      <c r="J24" s="23" t="s">
        <v>19</v>
      </c>
      <c r="K24" s="24"/>
      <c r="L24" s="25"/>
      <c r="M24" s="19" t="s">
        <v>59</v>
      </c>
    </row>
    <row r="25" ht="86.4" spans="1:13">
      <c r="A25" s="20"/>
      <c r="B25" s="21" t="s">
        <v>46</v>
      </c>
      <c r="C25" s="22">
        <v>6807</v>
      </c>
      <c r="D25" s="19" t="s">
        <v>60</v>
      </c>
      <c r="E25" s="21" t="s">
        <v>48</v>
      </c>
      <c r="F25" s="20" t="s">
        <v>49</v>
      </c>
      <c r="G25" s="20"/>
      <c r="H25" s="20" t="s">
        <v>50</v>
      </c>
      <c r="I25" s="20">
        <v>50</v>
      </c>
      <c r="J25" s="23" t="s">
        <v>19</v>
      </c>
      <c r="K25" s="24"/>
      <c r="L25" s="25"/>
      <c r="M25" s="19" t="s">
        <v>61</v>
      </c>
    </row>
    <row r="26" ht="43.2" spans="1:13">
      <c r="A26" s="20"/>
      <c r="B26" s="21" t="s">
        <v>46</v>
      </c>
      <c r="C26" s="19">
        <f>69275+174</f>
        <v>69449</v>
      </c>
      <c r="D26" s="19" t="s">
        <v>62</v>
      </c>
      <c r="E26" s="21" t="s">
        <v>48</v>
      </c>
      <c r="F26" s="20" t="s">
        <v>49</v>
      </c>
      <c r="G26" s="20"/>
      <c r="H26" s="20" t="s">
        <v>50</v>
      </c>
      <c r="I26" s="20">
        <v>50</v>
      </c>
      <c r="J26" s="23" t="s">
        <v>19</v>
      </c>
      <c r="K26" s="24"/>
      <c r="L26" s="25"/>
      <c r="M26" s="19" t="s">
        <v>63</v>
      </c>
    </row>
    <row r="27" ht="43.2" spans="1:13">
      <c r="A27" s="20"/>
      <c r="B27" s="21" t="s">
        <v>46</v>
      </c>
      <c r="C27" s="19">
        <f>16227-7427</f>
        <v>8800</v>
      </c>
      <c r="D27" s="19" t="s">
        <v>64</v>
      </c>
      <c r="E27" s="21" t="s">
        <v>48</v>
      </c>
      <c r="F27" s="20" t="s">
        <v>49</v>
      </c>
      <c r="G27" s="20"/>
      <c r="H27" s="20" t="s">
        <v>50</v>
      </c>
      <c r="I27" s="20">
        <v>50</v>
      </c>
      <c r="J27" s="23" t="s">
        <v>19</v>
      </c>
      <c r="K27" s="24"/>
      <c r="L27" s="25"/>
      <c r="M27" s="19" t="s">
        <v>65</v>
      </c>
    </row>
    <row r="28" ht="43.2" spans="1:13">
      <c r="A28" s="20"/>
      <c r="B28" s="21" t="s">
        <v>46</v>
      </c>
      <c r="C28" s="19">
        <v>16003</v>
      </c>
      <c r="D28" s="19" t="s">
        <v>66</v>
      </c>
      <c r="E28" s="21" t="s">
        <v>48</v>
      </c>
      <c r="F28" s="20" t="s">
        <v>49</v>
      </c>
      <c r="G28" s="20"/>
      <c r="H28" s="20" t="s">
        <v>50</v>
      </c>
      <c r="I28" s="20">
        <v>50</v>
      </c>
      <c r="J28" s="23" t="s">
        <v>19</v>
      </c>
      <c r="K28" s="24"/>
      <c r="L28" s="25"/>
      <c r="M28" s="19" t="s">
        <v>67</v>
      </c>
    </row>
    <row r="29" ht="72" spans="1:13">
      <c r="A29" s="20"/>
      <c r="B29" s="21" t="s">
        <v>46</v>
      </c>
      <c r="C29" s="19">
        <v>2322.2</v>
      </c>
      <c r="D29" s="19" t="s">
        <v>68</v>
      </c>
      <c r="E29" s="21" t="s">
        <v>48</v>
      </c>
      <c r="F29" s="20" t="s">
        <v>49</v>
      </c>
      <c r="G29" s="20"/>
      <c r="H29" s="20" t="s">
        <v>50</v>
      </c>
      <c r="I29" s="20">
        <v>50</v>
      </c>
      <c r="J29" s="23" t="s">
        <v>19</v>
      </c>
      <c r="K29" s="24"/>
      <c r="L29" s="25"/>
      <c r="M29" s="19" t="s">
        <v>69</v>
      </c>
    </row>
    <row r="30" ht="43.2" spans="1:13">
      <c r="A30" s="20"/>
      <c r="B30" s="21" t="s">
        <v>46</v>
      </c>
      <c r="C30" s="19">
        <v>3404</v>
      </c>
      <c r="D30" s="19" t="s">
        <v>70</v>
      </c>
      <c r="E30" s="21" t="s">
        <v>48</v>
      </c>
      <c r="F30" s="20" t="s">
        <v>49</v>
      </c>
      <c r="G30" s="20"/>
      <c r="H30" s="20" t="s">
        <v>50</v>
      </c>
      <c r="I30" s="20">
        <v>50</v>
      </c>
      <c r="J30" s="23" t="s">
        <v>19</v>
      </c>
      <c r="K30" s="24"/>
      <c r="L30" s="25"/>
      <c r="M30" s="19" t="s">
        <v>71</v>
      </c>
    </row>
    <row r="31" ht="57.6" spans="1:13">
      <c r="A31" s="20"/>
      <c r="B31" s="21" t="s">
        <v>46</v>
      </c>
      <c r="C31" s="19">
        <v>1285</v>
      </c>
      <c r="D31" s="19" t="s">
        <v>72</v>
      </c>
      <c r="E31" s="21" t="s">
        <v>48</v>
      </c>
      <c r="F31" s="20" t="s">
        <v>49</v>
      </c>
      <c r="G31" s="20"/>
      <c r="H31" s="20" t="s">
        <v>50</v>
      </c>
      <c r="I31" s="20">
        <v>50</v>
      </c>
      <c r="J31" s="23" t="s">
        <v>19</v>
      </c>
      <c r="K31" s="24"/>
      <c r="L31" s="25"/>
      <c r="M31" s="19" t="s">
        <v>73</v>
      </c>
    </row>
    <row r="32" ht="72" spans="1:13">
      <c r="A32" s="20"/>
      <c r="B32" s="21" t="s">
        <v>46</v>
      </c>
      <c r="C32" s="19">
        <v>2794</v>
      </c>
      <c r="D32" s="19" t="s">
        <v>74</v>
      </c>
      <c r="E32" s="21" t="s">
        <v>48</v>
      </c>
      <c r="F32" s="20" t="s">
        <v>49</v>
      </c>
      <c r="G32" s="20"/>
      <c r="H32" s="20" t="s">
        <v>50</v>
      </c>
      <c r="I32" s="20">
        <v>50</v>
      </c>
      <c r="J32" s="23" t="s">
        <v>19</v>
      </c>
      <c r="K32" s="24"/>
      <c r="L32" s="25"/>
      <c r="M32" s="19" t="s">
        <v>75</v>
      </c>
    </row>
    <row r="33" ht="72" spans="1:13">
      <c r="A33" s="20"/>
      <c r="B33" s="21" t="s">
        <v>46</v>
      </c>
      <c r="C33" s="19">
        <v>8610</v>
      </c>
      <c r="D33" s="19" t="s">
        <v>76</v>
      </c>
      <c r="E33" s="21" t="s">
        <v>48</v>
      </c>
      <c r="F33" s="20" t="s">
        <v>49</v>
      </c>
      <c r="G33" s="20"/>
      <c r="H33" s="20" t="s">
        <v>50</v>
      </c>
      <c r="I33" s="20">
        <v>50</v>
      </c>
      <c r="J33" s="23" t="s">
        <v>19</v>
      </c>
      <c r="K33" s="24"/>
      <c r="L33" s="25"/>
      <c r="M33" s="19" t="s">
        <v>77</v>
      </c>
    </row>
    <row r="34" ht="86.4" spans="1:13">
      <c r="A34" s="20"/>
      <c r="B34" s="21" t="s">
        <v>46</v>
      </c>
      <c r="C34" s="19">
        <v>2900</v>
      </c>
      <c r="D34" s="19" t="s">
        <v>78</v>
      </c>
      <c r="E34" s="21" t="s">
        <v>48</v>
      </c>
      <c r="F34" s="20" t="s">
        <v>49</v>
      </c>
      <c r="G34" s="20"/>
      <c r="H34" s="20" t="s">
        <v>50</v>
      </c>
      <c r="I34" s="20">
        <v>50</v>
      </c>
      <c r="J34" s="23" t="s">
        <v>19</v>
      </c>
      <c r="K34" s="24"/>
      <c r="L34" s="25"/>
      <c r="M34" s="19" t="s">
        <v>79</v>
      </c>
    </row>
    <row r="35" ht="57.6" spans="1:13">
      <c r="A35" s="20"/>
      <c r="B35" s="21" t="s">
        <v>46</v>
      </c>
      <c r="C35" s="19">
        <v>679.8</v>
      </c>
      <c r="D35" s="19" t="s">
        <v>80</v>
      </c>
      <c r="E35" s="21" t="s">
        <v>48</v>
      </c>
      <c r="F35" s="20" t="s">
        <v>49</v>
      </c>
      <c r="G35" s="20"/>
      <c r="H35" s="20" t="s">
        <v>50</v>
      </c>
      <c r="I35" s="20">
        <v>50</v>
      </c>
      <c r="J35" s="23" t="s">
        <v>19</v>
      </c>
      <c r="K35" s="24"/>
      <c r="L35" s="25"/>
      <c r="M35" s="19" t="s">
        <v>81</v>
      </c>
    </row>
    <row r="36" ht="43.2" spans="1:13">
      <c r="A36" s="20"/>
      <c r="B36" s="21" t="s">
        <v>46</v>
      </c>
      <c r="C36" s="19">
        <v>9695</v>
      </c>
      <c r="D36" s="19" t="s">
        <v>82</v>
      </c>
      <c r="E36" s="21" t="s">
        <v>48</v>
      </c>
      <c r="F36" s="20" t="s">
        <v>49</v>
      </c>
      <c r="G36" s="20"/>
      <c r="H36" s="20" t="s">
        <v>50</v>
      </c>
      <c r="I36" s="20">
        <v>50</v>
      </c>
      <c r="J36" s="23" t="s">
        <v>19</v>
      </c>
      <c r="K36" s="24"/>
      <c r="L36" s="25"/>
      <c r="M36" s="19" t="s">
        <v>83</v>
      </c>
    </row>
    <row r="37" ht="144" spans="1:13">
      <c r="A37" s="20"/>
      <c r="B37" s="21" t="s">
        <v>46</v>
      </c>
      <c r="C37" s="19">
        <v>13599</v>
      </c>
      <c r="D37" s="19" t="s">
        <v>84</v>
      </c>
      <c r="E37" s="21" t="s">
        <v>48</v>
      </c>
      <c r="F37" s="20" t="s">
        <v>49</v>
      </c>
      <c r="G37" s="20"/>
      <c r="H37" s="20" t="s">
        <v>50</v>
      </c>
      <c r="I37" s="20">
        <v>50</v>
      </c>
      <c r="J37" s="23" t="s">
        <v>19</v>
      </c>
      <c r="K37" s="24"/>
      <c r="L37" s="25"/>
      <c r="M37" s="19" t="s">
        <v>85</v>
      </c>
    </row>
    <row r="38" ht="43.2" spans="1:13">
      <c r="A38" s="20"/>
      <c r="B38" s="21" t="s">
        <v>46</v>
      </c>
      <c r="C38" s="19">
        <v>12905</v>
      </c>
      <c r="D38" s="19" t="s">
        <v>86</v>
      </c>
      <c r="E38" s="21" t="s">
        <v>48</v>
      </c>
      <c r="F38" s="20" t="s">
        <v>49</v>
      </c>
      <c r="G38" s="20"/>
      <c r="H38" s="20" t="s">
        <v>50</v>
      </c>
      <c r="I38" s="20">
        <v>50</v>
      </c>
      <c r="J38" s="23" t="s">
        <v>19</v>
      </c>
      <c r="K38" s="24"/>
      <c r="L38" s="25"/>
      <c r="M38" s="19" t="s">
        <v>87</v>
      </c>
    </row>
    <row r="39" ht="43.2" spans="1:13">
      <c r="A39" s="20"/>
      <c r="B39" s="21" t="s">
        <v>46</v>
      </c>
      <c r="C39" s="19">
        <v>9492</v>
      </c>
      <c r="D39" s="19" t="s">
        <v>88</v>
      </c>
      <c r="E39" s="21" t="s">
        <v>48</v>
      </c>
      <c r="F39" s="20" t="s">
        <v>49</v>
      </c>
      <c r="G39" s="20"/>
      <c r="H39" s="20" t="s">
        <v>50</v>
      </c>
      <c r="I39" s="20">
        <v>50</v>
      </c>
      <c r="J39" s="23" t="s">
        <v>19</v>
      </c>
      <c r="K39" s="24"/>
      <c r="L39" s="25"/>
      <c r="M39" s="19" t="s">
        <v>89</v>
      </c>
    </row>
    <row r="40" ht="43.2" spans="1:13">
      <c r="A40" s="20"/>
      <c r="B40" s="21" t="s">
        <v>46</v>
      </c>
      <c r="C40" s="19">
        <v>4242</v>
      </c>
      <c r="D40" s="19" t="s">
        <v>90</v>
      </c>
      <c r="E40" s="21" t="s">
        <v>48</v>
      </c>
      <c r="F40" s="20" t="s">
        <v>49</v>
      </c>
      <c r="G40" s="20"/>
      <c r="H40" s="20" t="s">
        <v>50</v>
      </c>
      <c r="I40" s="20">
        <v>50</v>
      </c>
      <c r="J40" s="23" t="s">
        <v>19</v>
      </c>
      <c r="K40" s="24"/>
      <c r="L40" s="25"/>
      <c r="M40" s="19" t="s">
        <v>91</v>
      </c>
    </row>
    <row r="41" ht="43.2" spans="1:13">
      <c r="A41" s="20"/>
      <c r="B41" s="21" t="s">
        <v>46</v>
      </c>
      <c r="C41" s="19">
        <v>9081</v>
      </c>
      <c r="D41" s="19" t="s">
        <v>92</v>
      </c>
      <c r="E41" s="21" t="s">
        <v>48</v>
      </c>
      <c r="F41" s="20" t="s">
        <v>49</v>
      </c>
      <c r="G41" s="20"/>
      <c r="H41" s="20" t="s">
        <v>50</v>
      </c>
      <c r="I41" s="20">
        <v>50</v>
      </c>
      <c r="J41" s="23" t="s">
        <v>19</v>
      </c>
      <c r="K41" s="24"/>
      <c r="L41" s="25"/>
      <c r="M41" s="19" t="s">
        <v>93</v>
      </c>
    </row>
    <row r="42" ht="43.2" spans="1:13">
      <c r="A42" s="20"/>
      <c r="B42" s="21" t="s">
        <v>46</v>
      </c>
      <c r="C42" s="19">
        <v>6700</v>
      </c>
      <c r="D42" s="19" t="s">
        <v>94</v>
      </c>
      <c r="E42" s="21" t="s">
        <v>48</v>
      </c>
      <c r="F42" s="20" t="s">
        <v>49</v>
      </c>
      <c r="G42" s="20"/>
      <c r="H42" s="20" t="s">
        <v>50</v>
      </c>
      <c r="I42" s="20">
        <v>50</v>
      </c>
      <c r="J42" s="23" t="s">
        <v>19</v>
      </c>
      <c r="K42" s="24"/>
      <c r="L42" s="25"/>
      <c r="M42" s="19" t="s">
        <v>95</v>
      </c>
    </row>
    <row r="43" ht="86.4" spans="1:13">
      <c r="A43" s="20"/>
      <c r="B43" s="21" t="s">
        <v>46</v>
      </c>
      <c r="C43" s="19">
        <v>43857</v>
      </c>
      <c r="D43" s="19" t="s">
        <v>96</v>
      </c>
      <c r="E43" s="21" t="s">
        <v>48</v>
      </c>
      <c r="F43" s="20" t="s">
        <v>49</v>
      </c>
      <c r="G43" s="20"/>
      <c r="H43" s="20" t="s">
        <v>50</v>
      </c>
      <c r="I43" s="20">
        <v>50</v>
      </c>
      <c r="J43" s="23" t="s">
        <v>19</v>
      </c>
      <c r="K43" s="24"/>
      <c r="L43" s="25"/>
      <c r="M43" s="19" t="s">
        <v>97</v>
      </c>
    </row>
    <row r="44" ht="115.2" spans="1:13">
      <c r="A44" s="20"/>
      <c r="B44" s="21" t="s">
        <v>46</v>
      </c>
      <c r="C44" s="19">
        <v>1483</v>
      </c>
      <c r="D44" s="19" t="s">
        <v>98</v>
      </c>
      <c r="E44" s="21" t="s">
        <v>48</v>
      </c>
      <c r="F44" s="20" t="s">
        <v>49</v>
      </c>
      <c r="G44" s="20"/>
      <c r="H44" s="20" t="s">
        <v>50</v>
      </c>
      <c r="I44" s="20">
        <v>50</v>
      </c>
      <c r="J44" s="23" t="s">
        <v>19</v>
      </c>
      <c r="K44" s="24"/>
      <c r="L44" s="25"/>
      <c r="M44" s="19" t="s">
        <v>99</v>
      </c>
    </row>
    <row r="45" ht="72" spans="1:13">
      <c r="A45" s="20"/>
      <c r="B45" s="21" t="s">
        <v>46</v>
      </c>
      <c r="C45" s="19">
        <v>22350</v>
      </c>
      <c r="D45" s="19" t="s">
        <v>100</v>
      </c>
      <c r="E45" s="21" t="s">
        <v>48</v>
      </c>
      <c r="F45" s="20" t="s">
        <v>49</v>
      </c>
      <c r="G45" s="20"/>
      <c r="H45" s="20" t="s">
        <v>50</v>
      </c>
      <c r="I45" s="20">
        <v>50</v>
      </c>
      <c r="J45" s="23" t="s">
        <v>19</v>
      </c>
      <c r="K45" s="24"/>
      <c r="L45" s="25"/>
      <c r="M45" s="19" t="s">
        <v>101</v>
      </c>
    </row>
    <row r="46" ht="43.2" spans="1:13">
      <c r="A46" s="20"/>
      <c r="B46" s="21" t="s">
        <v>46</v>
      </c>
      <c r="C46" s="19">
        <v>13702</v>
      </c>
      <c r="D46" s="19" t="s">
        <v>102</v>
      </c>
      <c r="E46" s="21" t="s">
        <v>48</v>
      </c>
      <c r="F46" s="20" t="s">
        <v>49</v>
      </c>
      <c r="G46" s="20"/>
      <c r="H46" s="20" t="s">
        <v>50</v>
      </c>
      <c r="I46" s="20">
        <v>50</v>
      </c>
      <c r="J46" s="23" t="s">
        <v>19</v>
      </c>
      <c r="K46" s="24"/>
      <c r="L46" s="25"/>
      <c r="M46" s="19" t="s">
        <v>103</v>
      </c>
    </row>
    <row r="47" ht="86.4" spans="1:13">
      <c r="A47" s="20"/>
      <c r="B47" s="21" t="s">
        <v>46</v>
      </c>
      <c r="C47" s="19">
        <f>16030+1520+1065</f>
        <v>18615</v>
      </c>
      <c r="D47" s="19" t="s">
        <v>104</v>
      </c>
      <c r="E47" s="21" t="s">
        <v>48</v>
      </c>
      <c r="F47" s="20" t="s">
        <v>49</v>
      </c>
      <c r="G47" s="20"/>
      <c r="H47" s="20" t="s">
        <v>50</v>
      </c>
      <c r="I47" s="20">
        <v>50</v>
      </c>
      <c r="J47" s="23" t="s">
        <v>19</v>
      </c>
      <c r="K47" s="24"/>
      <c r="L47" s="25"/>
      <c r="M47" s="19" t="s">
        <v>105</v>
      </c>
    </row>
    <row r="48" ht="57.6" spans="1:13">
      <c r="A48" s="20"/>
      <c r="B48" s="21" t="s">
        <v>46</v>
      </c>
      <c r="C48" s="19">
        <v>19851</v>
      </c>
      <c r="D48" s="19" t="s">
        <v>106</v>
      </c>
      <c r="E48" s="21" t="s">
        <v>48</v>
      </c>
      <c r="F48" s="20" t="s">
        <v>49</v>
      </c>
      <c r="G48" s="20"/>
      <c r="H48" s="20" t="s">
        <v>50</v>
      </c>
      <c r="I48" s="20">
        <v>50</v>
      </c>
      <c r="J48" s="23" t="s">
        <v>19</v>
      </c>
      <c r="K48" s="24"/>
      <c r="L48" s="25"/>
      <c r="M48" s="19" t="s">
        <v>107</v>
      </c>
    </row>
    <row r="49" ht="115.2" spans="1:13">
      <c r="A49" s="20"/>
      <c r="B49" s="21" t="s">
        <v>46</v>
      </c>
      <c r="C49" s="19">
        <v>11354.95</v>
      </c>
      <c r="D49" s="19" t="s">
        <v>108</v>
      </c>
      <c r="E49" s="21" t="s">
        <v>48</v>
      </c>
      <c r="F49" s="20" t="s">
        <v>49</v>
      </c>
      <c r="G49" s="20"/>
      <c r="H49" s="20" t="s">
        <v>50</v>
      </c>
      <c r="I49" s="20">
        <v>50</v>
      </c>
      <c r="J49" s="23" t="s">
        <v>19</v>
      </c>
      <c r="K49" s="24"/>
      <c r="L49" s="25"/>
      <c r="M49" s="19" t="s">
        <v>109</v>
      </c>
    </row>
    <row r="50" ht="43.2" spans="1:13">
      <c r="A50" s="20"/>
      <c r="B50" s="21" t="s">
        <v>46</v>
      </c>
      <c r="C50" s="19">
        <v>2576</v>
      </c>
      <c r="D50" s="19" t="s">
        <v>110</v>
      </c>
      <c r="E50" s="21" t="s">
        <v>48</v>
      </c>
      <c r="F50" s="20" t="s">
        <v>49</v>
      </c>
      <c r="G50" s="20"/>
      <c r="H50" s="20" t="s">
        <v>50</v>
      </c>
      <c r="I50" s="20">
        <v>50</v>
      </c>
      <c r="J50" s="23" t="s">
        <v>19</v>
      </c>
      <c r="K50" s="24"/>
      <c r="L50" s="25"/>
      <c r="M50" s="19" t="s">
        <v>111</v>
      </c>
    </row>
    <row r="51" ht="72" spans="1:13">
      <c r="A51" s="20"/>
      <c r="B51" s="21" t="s">
        <v>46</v>
      </c>
      <c r="C51" s="19">
        <f>2687+13117+3291</f>
        <v>19095</v>
      </c>
      <c r="D51" s="19" t="s">
        <v>112</v>
      </c>
      <c r="E51" s="21" t="s">
        <v>48</v>
      </c>
      <c r="F51" s="20" t="s">
        <v>49</v>
      </c>
      <c r="G51" s="20"/>
      <c r="H51" s="20" t="s">
        <v>50</v>
      </c>
      <c r="I51" s="20">
        <v>50</v>
      </c>
      <c r="J51" s="23" t="s">
        <v>19</v>
      </c>
      <c r="K51" s="24"/>
      <c r="L51" s="25"/>
      <c r="M51" s="19" t="s">
        <v>113</v>
      </c>
    </row>
    <row r="52" ht="43.2" spans="1:13">
      <c r="A52" s="20"/>
      <c r="B52" s="21" t="s">
        <v>46</v>
      </c>
      <c r="C52" s="19">
        <v>23187</v>
      </c>
      <c r="D52" s="19" t="s">
        <v>114</v>
      </c>
      <c r="E52" s="21" t="s">
        <v>48</v>
      </c>
      <c r="F52" s="20" t="s">
        <v>49</v>
      </c>
      <c r="G52" s="20"/>
      <c r="H52" s="20" t="s">
        <v>50</v>
      </c>
      <c r="I52" s="20">
        <v>50</v>
      </c>
      <c r="J52" s="23" t="s">
        <v>19</v>
      </c>
      <c r="K52" s="24"/>
      <c r="L52" s="25"/>
      <c r="M52" s="19" t="s">
        <v>115</v>
      </c>
    </row>
    <row r="53" ht="43.2" spans="1:13">
      <c r="A53" s="20"/>
      <c r="B53" s="21" t="s">
        <v>46</v>
      </c>
      <c r="C53" s="19">
        <f>9048+3242.24</f>
        <v>12290.24</v>
      </c>
      <c r="D53" s="19" t="s">
        <v>116</v>
      </c>
      <c r="E53" s="21" t="s">
        <v>48</v>
      </c>
      <c r="F53" s="20" t="s">
        <v>49</v>
      </c>
      <c r="G53" s="20"/>
      <c r="H53" s="20" t="s">
        <v>50</v>
      </c>
      <c r="I53" s="20">
        <v>50</v>
      </c>
      <c r="J53" s="23" t="s">
        <v>19</v>
      </c>
      <c r="K53" s="24"/>
      <c r="L53" s="25"/>
      <c r="M53" s="19" t="s">
        <v>117</v>
      </c>
    </row>
    <row r="54" ht="43.2" spans="1:13">
      <c r="A54" s="20"/>
      <c r="B54" s="21" t="s">
        <v>46</v>
      </c>
      <c r="C54" s="19">
        <f>19194-1051.5</f>
        <v>18142.5</v>
      </c>
      <c r="D54" s="19" t="s">
        <v>118</v>
      </c>
      <c r="E54" s="21" t="s">
        <v>48</v>
      </c>
      <c r="F54" s="20" t="s">
        <v>49</v>
      </c>
      <c r="G54" s="20"/>
      <c r="H54" s="20" t="s">
        <v>50</v>
      </c>
      <c r="I54" s="20">
        <v>50</v>
      </c>
      <c r="J54" s="23" t="s">
        <v>19</v>
      </c>
      <c r="K54" s="24"/>
      <c r="L54" s="25"/>
      <c r="M54" s="19" t="s">
        <v>119</v>
      </c>
    </row>
    <row r="55" ht="43.2" spans="1:13">
      <c r="A55" s="20"/>
      <c r="B55" s="21" t="s">
        <v>46</v>
      </c>
      <c r="C55" s="19">
        <v>8348</v>
      </c>
      <c r="D55" s="19" t="s">
        <v>120</v>
      </c>
      <c r="E55" s="21" t="s">
        <v>48</v>
      </c>
      <c r="F55" s="20" t="s">
        <v>49</v>
      </c>
      <c r="G55" s="20"/>
      <c r="H55" s="20" t="s">
        <v>50</v>
      </c>
      <c r="I55" s="20">
        <v>50</v>
      </c>
      <c r="J55" s="23" t="s">
        <v>19</v>
      </c>
      <c r="K55" s="24"/>
      <c r="L55" s="25"/>
      <c r="M55" s="19" t="s">
        <v>121</v>
      </c>
    </row>
    <row r="56" ht="57.6" spans="1:13">
      <c r="A56" s="20"/>
      <c r="B56" s="21" t="s">
        <v>46</v>
      </c>
      <c r="C56" s="19">
        <v>4215</v>
      </c>
      <c r="D56" s="19" t="s">
        <v>122</v>
      </c>
      <c r="E56" s="21" t="s">
        <v>48</v>
      </c>
      <c r="F56" s="20" t="s">
        <v>49</v>
      </c>
      <c r="G56" s="20"/>
      <c r="H56" s="20" t="s">
        <v>50</v>
      </c>
      <c r="I56" s="20">
        <v>50</v>
      </c>
      <c r="J56" s="23" t="s">
        <v>19</v>
      </c>
      <c r="K56" s="24"/>
      <c r="L56" s="25"/>
      <c r="M56" s="19" t="s">
        <v>123</v>
      </c>
    </row>
    <row r="57" ht="86.4" spans="1:13">
      <c r="A57" s="20"/>
      <c r="B57" s="21" t="s">
        <v>46</v>
      </c>
      <c r="C57" s="19">
        <f>2638+1670</f>
        <v>4308</v>
      </c>
      <c r="D57" s="19" t="s">
        <v>124</v>
      </c>
      <c r="E57" s="21" t="s">
        <v>48</v>
      </c>
      <c r="F57" s="20" t="s">
        <v>49</v>
      </c>
      <c r="G57" s="20"/>
      <c r="H57" s="20" t="s">
        <v>50</v>
      </c>
      <c r="I57" s="20">
        <v>50</v>
      </c>
      <c r="J57" s="23" t="s">
        <v>19</v>
      </c>
      <c r="K57" s="24"/>
      <c r="L57" s="25"/>
      <c r="M57" s="19" t="s">
        <v>125</v>
      </c>
    </row>
    <row r="58" ht="57.6" spans="1:13">
      <c r="A58" s="20"/>
      <c r="B58" s="21" t="s">
        <v>46</v>
      </c>
      <c r="C58" s="19">
        <v>35547</v>
      </c>
      <c r="D58" s="19" t="s">
        <v>126</v>
      </c>
      <c r="E58" s="21" t="s">
        <v>48</v>
      </c>
      <c r="F58" s="20" t="s">
        <v>49</v>
      </c>
      <c r="G58" s="20"/>
      <c r="H58" s="20" t="s">
        <v>50</v>
      </c>
      <c r="I58" s="20">
        <v>50</v>
      </c>
      <c r="J58" s="23" t="s">
        <v>19</v>
      </c>
      <c r="K58" s="24"/>
      <c r="L58" s="25"/>
      <c r="M58" s="19" t="s">
        <v>127</v>
      </c>
    </row>
    <row r="59" ht="57.6" spans="1:13">
      <c r="A59" s="20"/>
      <c r="B59" s="21" t="s">
        <v>46</v>
      </c>
      <c r="C59" s="19">
        <v>46781</v>
      </c>
      <c r="D59" s="19" t="s">
        <v>126</v>
      </c>
      <c r="E59" s="21" t="s">
        <v>48</v>
      </c>
      <c r="F59" s="20" t="s">
        <v>49</v>
      </c>
      <c r="G59" s="20"/>
      <c r="H59" s="20" t="s">
        <v>50</v>
      </c>
      <c r="I59" s="20">
        <v>50</v>
      </c>
      <c r="J59" s="23" t="s">
        <v>19</v>
      </c>
      <c r="K59" s="24"/>
      <c r="L59" s="25"/>
      <c r="M59" s="19" t="s">
        <v>128</v>
      </c>
    </row>
    <row r="60" ht="86.4" spans="1:13">
      <c r="A60" s="20"/>
      <c r="B60" s="21" t="s">
        <v>46</v>
      </c>
      <c r="C60" s="19">
        <v>27699.47</v>
      </c>
      <c r="D60" s="19" t="s">
        <v>126</v>
      </c>
      <c r="E60" s="21" t="s">
        <v>48</v>
      </c>
      <c r="F60" s="20" t="s">
        <v>49</v>
      </c>
      <c r="G60" s="20"/>
      <c r="H60" s="20" t="s">
        <v>50</v>
      </c>
      <c r="I60" s="20">
        <v>50</v>
      </c>
      <c r="J60" s="23" t="s">
        <v>19</v>
      </c>
      <c r="K60" s="24"/>
      <c r="L60" s="25"/>
      <c r="M60" s="19" t="s">
        <v>129</v>
      </c>
    </row>
    <row r="61" ht="86.4" spans="1:13">
      <c r="A61" s="20"/>
      <c r="B61" s="21" t="s">
        <v>46</v>
      </c>
      <c r="C61" s="19">
        <v>15842</v>
      </c>
      <c r="D61" s="19" t="s">
        <v>130</v>
      </c>
      <c r="E61" s="21" t="s">
        <v>48</v>
      </c>
      <c r="F61" s="20" t="s">
        <v>49</v>
      </c>
      <c r="G61" s="20"/>
      <c r="H61" s="20" t="s">
        <v>50</v>
      </c>
      <c r="I61" s="20">
        <v>50</v>
      </c>
      <c r="J61" s="23" t="s">
        <v>19</v>
      </c>
      <c r="K61" s="24"/>
      <c r="L61" s="25"/>
      <c r="M61" s="19" t="s">
        <v>131</v>
      </c>
    </row>
    <row r="62" ht="72" spans="1:13">
      <c r="A62" s="20"/>
      <c r="B62" s="21" t="s">
        <v>46</v>
      </c>
      <c r="C62" s="19">
        <v>20132</v>
      </c>
      <c r="D62" s="19" t="s">
        <v>130</v>
      </c>
      <c r="E62" s="21" t="s">
        <v>48</v>
      </c>
      <c r="F62" s="20" t="s">
        <v>49</v>
      </c>
      <c r="G62" s="20"/>
      <c r="H62" s="20" t="s">
        <v>50</v>
      </c>
      <c r="I62" s="20">
        <v>50</v>
      </c>
      <c r="J62" s="23" t="s">
        <v>19</v>
      </c>
      <c r="K62" s="24"/>
      <c r="L62" s="25"/>
      <c r="M62" s="19" t="s">
        <v>132</v>
      </c>
    </row>
    <row r="63" ht="57.6" spans="1:13">
      <c r="A63" s="20"/>
      <c r="B63" s="21" t="s">
        <v>46</v>
      </c>
      <c r="C63" s="19">
        <v>8691</v>
      </c>
      <c r="D63" s="19" t="s">
        <v>130</v>
      </c>
      <c r="E63" s="21" t="s">
        <v>48</v>
      </c>
      <c r="F63" s="20" t="s">
        <v>49</v>
      </c>
      <c r="G63" s="20"/>
      <c r="H63" s="20" t="s">
        <v>50</v>
      </c>
      <c r="I63" s="20">
        <v>50</v>
      </c>
      <c r="J63" s="23" t="s">
        <v>19</v>
      </c>
      <c r="K63" s="24"/>
      <c r="L63" s="25"/>
      <c r="M63" s="19" t="s">
        <v>133</v>
      </c>
    </row>
    <row r="64" ht="43.2" spans="1:13">
      <c r="A64" s="20"/>
      <c r="B64" s="21" t="s">
        <v>46</v>
      </c>
      <c r="C64" s="19">
        <v>3268</v>
      </c>
      <c r="D64" s="19" t="s">
        <v>134</v>
      </c>
      <c r="E64" s="21" t="s">
        <v>48</v>
      </c>
      <c r="F64" s="20" t="s">
        <v>49</v>
      </c>
      <c r="G64" s="20"/>
      <c r="H64" s="20" t="s">
        <v>50</v>
      </c>
      <c r="I64" s="20">
        <v>50</v>
      </c>
      <c r="J64" s="23" t="s">
        <v>19</v>
      </c>
      <c r="K64" s="24"/>
      <c r="L64" s="25"/>
      <c r="M64" s="19" t="s">
        <v>135</v>
      </c>
    </row>
    <row r="65" ht="43.2" spans="1:13">
      <c r="A65" s="20"/>
      <c r="B65" s="21" t="s">
        <v>46</v>
      </c>
      <c r="C65" s="19">
        <f>4767+13159</f>
        <v>17926</v>
      </c>
      <c r="D65" s="19" t="s">
        <v>136</v>
      </c>
      <c r="E65" s="21" t="s">
        <v>48</v>
      </c>
      <c r="F65" s="20" t="s">
        <v>49</v>
      </c>
      <c r="G65" s="20"/>
      <c r="H65" s="20" t="s">
        <v>50</v>
      </c>
      <c r="I65" s="20">
        <v>50</v>
      </c>
      <c r="J65" s="23" t="s">
        <v>19</v>
      </c>
      <c r="K65" s="24"/>
      <c r="L65" s="25"/>
      <c r="M65" s="19" t="s">
        <v>137</v>
      </c>
    </row>
    <row r="66" ht="57.6" spans="1:13">
      <c r="A66" s="20"/>
      <c r="B66" s="21" t="s">
        <v>46</v>
      </c>
      <c r="C66" s="19">
        <f>8186-4632</f>
        <v>3554</v>
      </c>
      <c r="D66" s="19" t="s">
        <v>138</v>
      </c>
      <c r="E66" s="21" t="s">
        <v>48</v>
      </c>
      <c r="F66" s="20" t="s">
        <v>49</v>
      </c>
      <c r="G66" s="20"/>
      <c r="H66" s="20" t="s">
        <v>50</v>
      </c>
      <c r="I66" s="20">
        <v>50</v>
      </c>
      <c r="J66" s="23" t="s">
        <v>19</v>
      </c>
      <c r="K66" s="24"/>
      <c r="L66" s="25"/>
      <c r="M66" s="19" t="s">
        <v>139</v>
      </c>
    </row>
    <row r="67" ht="57.6" spans="1:13">
      <c r="A67" s="20"/>
      <c r="B67" s="21" t="s">
        <v>46</v>
      </c>
      <c r="C67" s="19">
        <v>12279</v>
      </c>
      <c r="D67" s="19" t="s">
        <v>140</v>
      </c>
      <c r="E67" s="21" t="s">
        <v>48</v>
      </c>
      <c r="F67" s="20" t="s">
        <v>49</v>
      </c>
      <c r="G67" s="20"/>
      <c r="H67" s="20" t="s">
        <v>50</v>
      </c>
      <c r="I67" s="20">
        <v>50</v>
      </c>
      <c r="J67" s="23" t="s">
        <v>19</v>
      </c>
      <c r="K67" s="24"/>
      <c r="L67" s="25"/>
      <c r="M67" s="19" t="s">
        <v>141</v>
      </c>
    </row>
    <row r="68" ht="57.6" spans="1:13">
      <c r="A68" s="20"/>
      <c r="B68" s="21" t="s">
        <v>46</v>
      </c>
      <c r="C68" s="19">
        <v>19813</v>
      </c>
      <c r="D68" s="19" t="s">
        <v>142</v>
      </c>
      <c r="E68" s="21" t="s">
        <v>48</v>
      </c>
      <c r="F68" s="20" t="s">
        <v>49</v>
      </c>
      <c r="G68" s="20"/>
      <c r="H68" s="20" t="s">
        <v>50</v>
      </c>
      <c r="I68" s="20">
        <v>50</v>
      </c>
      <c r="J68" s="23" t="s">
        <v>19</v>
      </c>
      <c r="K68" s="24"/>
      <c r="L68" s="25"/>
      <c r="M68" s="19" t="s">
        <v>143</v>
      </c>
    </row>
    <row r="69" ht="57.6" spans="1:13">
      <c r="A69" s="20"/>
      <c r="B69" s="21" t="s">
        <v>46</v>
      </c>
      <c r="C69" s="19">
        <v>8287</v>
      </c>
      <c r="D69" s="19" t="s">
        <v>144</v>
      </c>
      <c r="E69" s="21" t="s">
        <v>48</v>
      </c>
      <c r="F69" s="20" t="s">
        <v>49</v>
      </c>
      <c r="G69" s="20"/>
      <c r="H69" s="20" t="s">
        <v>50</v>
      </c>
      <c r="I69" s="20">
        <v>50</v>
      </c>
      <c r="J69" s="23" t="s">
        <v>19</v>
      </c>
      <c r="K69" s="24"/>
      <c r="L69" s="25"/>
      <c r="M69" s="19" t="s">
        <v>145</v>
      </c>
    </row>
    <row r="70" ht="158.4" spans="1:13">
      <c r="A70" s="20"/>
      <c r="B70" s="21" t="s">
        <v>46</v>
      </c>
      <c r="C70" s="26">
        <v>11558</v>
      </c>
      <c r="D70" s="19" t="s">
        <v>146</v>
      </c>
      <c r="E70" s="21" t="s">
        <v>48</v>
      </c>
      <c r="F70" s="20" t="s">
        <v>49</v>
      </c>
      <c r="G70" s="20"/>
      <c r="H70" s="20" t="s">
        <v>50</v>
      </c>
      <c r="I70" s="20">
        <v>50</v>
      </c>
      <c r="J70" s="23" t="s">
        <v>19</v>
      </c>
      <c r="K70" s="24"/>
      <c r="L70" s="25"/>
      <c r="M70" s="19" t="s">
        <v>147</v>
      </c>
    </row>
    <row r="71" ht="43.2" spans="1:13">
      <c r="A71" s="20"/>
      <c r="B71" s="21" t="s">
        <v>46</v>
      </c>
      <c r="C71" s="19">
        <v>8642.59</v>
      </c>
      <c r="D71" s="19" t="s">
        <v>148</v>
      </c>
      <c r="E71" s="21" t="s">
        <v>48</v>
      </c>
      <c r="F71" s="20" t="s">
        <v>49</v>
      </c>
      <c r="G71" s="20"/>
      <c r="H71" s="20" t="s">
        <v>50</v>
      </c>
      <c r="I71" s="20">
        <v>50</v>
      </c>
      <c r="J71" s="23" t="s">
        <v>19</v>
      </c>
      <c r="K71" s="24"/>
      <c r="L71" s="25"/>
      <c r="M71" s="19" t="s">
        <v>149</v>
      </c>
    </row>
    <row r="72" ht="43.2" spans="1:13">
      <c r="A72" s="20"/>
      <c r="B72" s="21" t="s">
        <v>46</v>
      </c>
      <c r="C72" s="19">
        <v>4920</v>
      </c>
      <c r="D72" s="19" t="s">
        <v>150</v>
      </c>
      <c r="E72" s="21" t="s">
        <v>48</v>
      </c>
      <c r="F72" s="20" t="s">
        <v>49</v>
      </c>
      <c r="G72" s="20"/>
      <c r="H72" s="20" t="s">
        <v>50</v>
      </c>
      <c r="I72" s="20">
        <v>50</v>
      </c>
      <c r="J72" s="23" t="s">
        <v>19</v>
      </c>
      <c r="K72" s="24"/>
      <c r="L72" s="25"/>
      <c r="M72" s="19" t="s">
        <v>151</v>
      </c>
    </row>
    <row r="73" ht="43.2" spans="1:13">
      <c r="A73" s="20"/>
      <c r="B73" s="21" t="s">
        <v>46</v>
      </c>
      <c r="C73" s="19">
        <v>3975</v>
      </c>
      <c r="D73" s="19" t="s">
        <v>152</v>
      </c>
      <c r="E73" s="21" t="s">
        <v>48</v>
      </c>
      <c r="F73" s="20" t="s">
        <v>49</v>
      </c>
      <c r="G73" s="20"/>
      <c r="H73" s="20" t="s">
        <v>50</v>
      </c>
      <c r="I73" s="20">
        <v>50</v>
      </c>
      <c r="J73" s="23" t="s">
        <v>19</v>
      </c>
      <c r="K73" s="24"/>
      <c r="L73" s="25"/>
      <c r="M73" s="19" t="s">
        <v>153</v>
      </c>
    </row>
    <row r="74" ht="57.6" spans="1:13">
      <c r="A74" s="20"/>
      <c r="B74" s="21" t="s">
        <v>46</v>
      </c>
      <c r="C74" s="19">
        <v>13606</v>
      </c>
      <c r="D74" s="19" t="s">
        <v>154</v>
      </c>
      <c r="E74" s="21" t="s">
        <v>48</v>
      </c>
      <c r="F74" s="20" t="s">
        <v>49</v>
      </c>
      <c r="G74" s="20"/>
      <c r="H74" s="20" t="s">
        <v>50</v>
      </c>
      <c r="I74" s="20">
        <v>50</v>
      </c>
      <c r="J74" s="23" t="s">
        <v>19</v>
      </c>
      <c r="K74" s="24"/>
      <c r="L74" s="25"/>
      <c r="M74" s="19" t="s">
        <v>155</v>
      </c>
    </row>
    <row r="75" ht="43.2" spans="1:13">
      <c r="A75" s="20"/>
      <c r="B75" s="21" t="s">
        <v>46</v>
      </c>
      <c r="C75" s="19">
        <v>6975</v>
      </c>
      <c r="D75" s="19" t="s">
        <v>156</v>
      </c>
      <c r="E75" s="21" t="s">
        <v>48</v>
      </c>
      <c r="F75" s="20" t="s">
        <v>49</v>
      </c>
      <c r="G75" s="20"/>
      <c r="H75" s="20" t="s">
        <v>50</v>
      </c>
      <c r="I75" s="20">
        <v>50</v>
      </c>
      <c r="J75" s="23" t="s">
        <v>19</v>
      </c>
      <c r="K75" s="24"/>
      <c r="L75" s="25"/>
      <c r="M75" s="19" t="s">
        <v>157</v>
      </c>
    </row>
    <row r="76" ht="72" spans="1:13">
      <c r="A76" s="20"/>
      <c r="B76" s="21" t="s">
        <v>46</v>
      </c>
      <c r="C76" s="19">
        <v>11550</v>
      </c>
      <c r="D76" s="19" t="s">
        <v>158</v>
      </c>
      <c r="E76" s="21" t="s">
        <v>48</v>
      </c>
      <c r="F76" s="20" t="s">
        <v>49</v>
      </c>
      <c r="G76" s="20"/>
      <c r="H76" s="20" t="s">
        <v>50</v>
      </c>
      <c r="I76" s="20">
        <v>50</v>
      </c>
      <c r="J76" s="23" t="s">
        <v>19</v>
      </c>
      <c r="K76" s="24"/>
      <c r="L76" s="25"/>
      <c r="M76" s="19" t="s">
        <v>159</v>
      </c>
    </row>
    <row r="77" ht="72" spans="1:13">
      <c r="A77" s="20"/>
      <c r="B77" s="21" t="s">
        <v>46</v>
      </c>
      <c r="C77" s="19">
        <v>11526</v>
      </c>
      <c r="D77" s="19" t="s">
        <v>160</v>
      </c>
      <c r="E77" s="21" t="s">
        <v>48</v>
      </c>
      <c r="F77" s="20" t="s">
        <v>49</v>
      </c>
      <c r="G77" s="20"/>
      <c r="H77" s="20" t="s">
        <v>50</v>
      </c>
      <c r="I77" s="20">
        <v>50</v>
      </c>
      <c r="J77" s="23" t="s">
        <v>19</v>
      </c>
      <c r="K77" s="24"/>
      <c r="L77" s="25"/>
      <c r="M77" s="19" t="s">
        <v>161</v>
      </c>
    </row>
    <row r="78" ht="43.2" spans="1:13">
      <c r="A78" s="20"/>
      <c r="B78" s="21" t="s">
        <v>46</v>
      </c>
      <c r="C78" s="19">
        <v>3538.84</v>
      </c>
      <c r="D78" s="19" t="s">
        <v>162</v>
      </c>
      <c r="E78" s="21" t="s">
        <v>48</v>
      </c>
      <c r="F78" s="20" t="s">
        <v>49</v>
      </c>
      <c r="G78" s="20"/>
      <c r="H78" s="20" t="s">
        <v>50</v>
      </c>
      <c r="I78" s="20">
        <v>50</v>
      </c>
      <c r="J78" s="23" t="s">
        <v>19</v>
      </c>
      <c r="K78" s="24"/>
      <c r="L78" s="25"/>
      <c r="M78" s="19" t="s">
        <v>163</v>
      </c>
    </row>
    <row r="79" ht="57.6" spans="1:13">
      <c r="A79" s="20"/>
      <c r="B79" s="21" t="s">
        <v>46</v>
      </c>
      <c r="C79" s="19">
        <v>9255.33</v>
      </c>
      <c r="D79" s="19" t="s">
        <v>164</v>
      </c>
      <c r="E79" s="21" t="s">
        <v>48</v>
      </c>
      <c r="F79" s="20" t="s">
        <v>49</v>
      </c>
      <c r="G79" s="20"/>
      <c r="H79" s="20" t="s">
        <v>50</v>
      </c>
      <c r="I79" s="20">
        <v>50</v>
      </c>
      <c r="J79" s="23" t="s">
        <v>19</v>
      </c>
      <c r="K79" s="24"/>
      <c r="L79" s="25"/>
      <c r="M79" s="19" t="s">
        <v>165</v>
      </c>
    </row>
    <row r="80" ht="57.6" spans="1:13">
      <c r="A80" s="20"/>
      <c r="B80" s="21" t="s">
        <v>46</v>
      </c>
      <c r="C80" s="19">
        <v>1600</v>
      </c>
      <c r="D80" s="19" t="s">
        <v>166</v>
      </c>
      <c r="E80" s="21" t="s">
        <v>48</v>
      </c>
      <c r="F80" s="20" t="s">
        <v>49</v>
      </c>
      <c r="G80" s="20"/>
      <c r="H80" s="20" t="s">
        <v>50</v>
      </c>
      <c r="I80" s="20">
        <v>50</v>
      </c>
      <c r="J80" s="23" t="s">
        <v>19</v>
      </c>
      <c r="K80" s="24"/>
      <c r="L80" s="25"/>
      <c r="M80" s="19" t="s">
        <v>167</v>
      </c>
    </row>
    <row r="81" ht="100.8" spans="1:13">
      <c r="A81" s="20"/>
      <c r="B81" s="21" t="s">
        <v>46</v>
      </c>
      <c r="C81" s="19">
        <v>59107</v>
      </c>
      <c r="D81" s="19" t="s">
        <v>168</v>
      </c>
      <c r="E81" s="21" t="s">
        <v>48</v>
      </c>
      <c r="F81" s="20" t="s">
        <v>49</v>
      </c>
      <c r="G81" s="20"/>
      <c r="H81" s="20" t="s">
        <v>50</v>
      </c>
      <c r="I81" s="20">
        <v>50</v>
      </c>
      <c r="J81" s="23" t="s">
        <v>19</v>
      </c>
      <c r="K81" s="24"/>
      <c r="L81" s="25"/>
      <c r="M81" s="19" t="s">
        <v>169</v>
      </c>
    </row>
    <row r="82" ht="57.6" spans="1:13">
      <c r="A82" s="20"/>
      <c r="B82" s="21" t="s">
        <v>46</v>
      </c>
      <c r="C82" s="19">
        <v>1000</v>
      </c>
      <c r="D82" s="19" t="s">
        <v>170</v>
      </c>
      <c r="E82" s="21" t="s">
        <v>48</v>
      </c>
      <c r="F82" s="20" t="s">
        <v>49</v>
      </c>
      <c r="G82" s="20"/>
      <c r="H82" s="20" t="s">
        <v>50</v>
      </c>
      <c r="I82" s="20">
        <v>50</v>
      </c>
      <c r="J82" s="23" t="s">
        <v>19</v>
      </c>
      <c r="K82" s="24"/>
      <c r="L82" s="25"/>
      <c r="M82" s="19" t="s">
        <v>171</v>
      </c>
    </row>
    <row r="83" ht="43.2" spans="1:13">
      <c r="A83" s="20"/>
      <c r="B83" s="21" t="s">
        <v>46</v>
      </c>
      <c r="C83" s="19">
        <f>294.4+97.5+33+623.41+186.05+3770.9+239.2</f>
        <v>5244.46</v>
      </c>
      <c r="D83" s="19" t="s">
        <v>172</v>
      </c>
      <c r="E83" s="21" t="s">
        <v>48</v>
      </c>
      <c r="F83" s="20" t="s">
        <v>49</v>
      </c>
      <c r="G83" s="20"/>
      <c r="H83" s="20" t="s">
        <v>50</v>
      </c>
      <c r="I83" s="20">
        <v>50</v>
      </c>
      <c r="J83" s="23" t="s">
        <v>19</v>
      </c>
      <c r="K83" s="24"/>
      <c r="L83" s="25"/>
      <c r="M83" s="19" t="s">
        <v>173</v>
      </c>
    </row>
    <row r="84" ht="43.2" spans="1:13">
      <c r="A84" s="20"/>
      <c r="B84" s="21" t="s">
        <v>46</v>
      </c>
      <c r="C84" s="19">
        <v>1992.67</v>
      </c>
      <c r="D84" s="19" t="s">
        <v>174</v>
      </c>
      <c r="E84" s="21" t="s">
        <v>48</v>
      </c>
      <c r="F84" s="20" t="s">
        <v>49</v>
      </c>
      <c r="G84" s="20"/>
      <c r="H84" s="20" t="s">
        <v>50</v>
      </c>
      <c r="I84" s="20">
        <v>50</v>
      </c>
      <c r="J84" s="23" t="s">
        <v>19</v>
      </c>
      <c r="K84" s="24"/>
      <c r="L84" s="25"/>
      <c r="M84" s="19" t="s">
        <v>175</v>
      </c>
    </row>
    <row r="85" ht="43.2" spans="1:13">
      <c r="A85" s="20"/>
      <c r="B85" s="21" t="s">
        <v>46</v>
      </c>
      <c r="C85" s="19">
        <v>2707</v>
      </c>
      <c r="D85" s="19" t="s">
        <v>176</v>
      </c>
      <c r="E85" s="21" t="s">
        <v>48</v>
      </c>
      <c r="F85" s="20" t="s">
        <v>49</v>
      </c>
      <c r="G85" s="20"/>
      <c r="H85" s="20" t="s">
        <v>50</v>
      </c>
      <c r="I85" s="20">
        <v>50</v>
      </c>
      <c r="J85" s="23" t="s">
        <v>19</v>
      </c>
      <c r="K85" s="24"/>
      <c r="L85" s="25"/>
      <c r="M85" s="19" t="s">
        <v>177</v>
      </c>
    </row>
    <row r="86" ht="43.2" spans="1:13">
      <c r="A86" s="20"/>
      <c r="B86" s="21" t="s">
        <v>46</v>
      </c>
      <c r="C86" s="19">
        <v>1172</v>
      </c>
      <c r="D86" s="19" t="s">
        <v>178</v>
      </c>
      <c r="E86" s="21" t="s">
        <v>48</v>
      </c>
      <c r="F86" s="20" t="s">
        <v>49</v>
      </c>
      <c r="G86" s="20"/>
      <c r="H86" s="20" t="s">
        <v>50</v>
      </c>
      <c r="I86" s="20">
        <v>50</v>
      </c>
      <c r="J86" s="23" t="s">
        <v>19</v>
      </c>
      <c r="K86" s="24"/>
      <c r="L86" s="25"/>
      <c r="M86" s="19" t="s">
        <v>179</v>
      </c>
    </row>
    <row r="87" ht="43.2" spans="1:13">
      <c r="A87" s="20"/>
      <c r="B87" s="21" t="s">
        <v>46</v>
      </c>
      <c r="C87" s="19">
        <v>2450</v>
      </c>
      <c r="D87" s="19" t="s">
        <v>180</v>
      </c>
      <c r="E87" s="21" t="s">
        <v>48</v>
      </c>
      <c r="F87" s="20" t="s">
        <v>49</v>
      </c>
      <c r="G87" s="20"/>
      <c r="H87" s="20" t="s">
        <v>50</v>
      </c>
      <c r="I87" s="20">
        <v>50</v>
      </c>
      <c r="J87" s="23" t="s">
        <v>19</v>
      </c>
      <c r="K87" s="24"/>
      <c r="L87" s="25"/>
      <c r="M87" s="19" t="s">
        <v>181</v>
      </c>
    </row>
    <row r="88" ht="43.2" spans="1:13">
      <c r="A88" s="20"/>
      <c r="B88" s="21" t="s">
        <v>46</v>
      </c>
      <c r="C88" s="19">
        <v>1953</v>
      </c>
      <c r="D88" s="19" t="s">
        <v>182</v>
      </c>
      <c r="E88" s="21" t="s">
        <v>48</v>
      </c>
      <c r="F88" s="20" t="s">
        <v>49</v>
      </c>
      <c r="G88" s="20"/>
      <c r="H88" s="20" t="s">
        <v>50</v>
      </c>
      <c r="I88" s="20">
        <v>50</v>
      </c>
      <c r="J88" s="23" t="s">
        <v>19</v>
      </c>
      <c r="K88" s="24"/>
      <c r="L88" s="25"/>
      <c r="M88" s="19" t="s">
        <v>183</v>
      </c>
    </row>
    <row r="89" ht="57.6" spans="1:13">
      <c r="A89" s="20"/>
      <c r="B89" s="21" t="s">
        <v>46</v>
      </c>
      <c r="C89" s="19">
        <v>2264</v>
      </c>
      <c r="D89" s="19" t="s">
        <v>184</v>
      </c>
      <c r="E89" s="21" t="s">
        <v>48</v>
      </c>
      <c r="F89" s="20" t="s">
        <v>49</v>
      </c>
      <c r="G89" s="20"/>
      <c r="H89" s="20" t="s">
        <v>50</v>
      </c>
      <c r="I89" s="20">
        <v>50</v>
      </c>
      <c r="J89" s="23" t="s">
        <v>19</v>
      </c>
      <c r="K89" s="24"/>
      <c r="L89" s="25"/>
      <c r="M89" s="19" t="s">
        <v>185</v>
      </c>
    </row>
    <row r="90" ht="57.6" spans="1:13">
      <c r="A90" s="20"/>
      <c r="B90" s="21" t="s">
        <v>46</v>
      </c>
      <c r="C90" s="19">
        <v>2562</v>
      </c>
      <c r="D90" s="19" t="s">
        <v>186</v>
      </c>
      <c r="E90" s="21" t="s">
        <v>48</v>
      </c>
      <c r="F90" s="20" t="s">
        <v>49</v>
      </c>
      <c r="G90" s="20"/>
      <c r="H90" s="20" t="s">
        <v>50</v>
      </c>
      <c r="I90" s="20">
        <v>50</v>
      </c>
      <c r="J90" s="23" t="s">
        <v>19</v>
      </c>
      <c r="K90" s="24"/>
      <c r="L90" s="25"/>
      <c r="M90" s="19" t="s">
        <v>187</v>
      </c>
    </row>
    <row r="91" ht="43.2" spans="1:13">
      <c r="A91" s="20"/>
      <c r="B91" s="21" t="s">
        <v>46</v>
      </c>
      <c r="C91" s="21">
        <v>6631</v>
      </c>
      <c r="D91" s="21" t="s">
        <v>188</v>
      </c>
      <c r="E91" s="21" t="s">
        <v>48</v>
      </c>
      <c r="F91" s="20" t="s">
        <v>49</v>
      </c>
      <c r="G91" s="20"/>
      <c r="H91" s="20" t="s">
        <v>50</v>
      </c>
      <c r="I91" s="20">
        <v>50</v>
      </c>
      <c r="J91" s="23" t="s">
        <v>19</v>
      </c>
      <c r="K91" s="24"/>
      <c r="L91" s="25"/>
      <c r="M91" s="21" t="s">
        <v>189</v>
      </c>
    </row>
    <row r="92" ht="43.2" spans="1:13">
      <c r="A92" s="20"/>
      <c r="B92" s="21" t="s">
        <v>46</v>
      </c>
      <c r="C92" s="21">
        <v>2394</v>
      </c>
      <c r="D92" s="21" t="s">
        <v>190</v>
      </c>
      <c r="E92" s="21" t="s">
        <v>48</v>
      </c>
      <c r="F92" s="20" t="s">
        <v>49</v>
      </c>
      <c r="G92" s="20"/>
      <c r="H92" s="20" t="s">
        <v>50</v>
      </c>
      <c r="I92" s="20">
        <v>50</v>
      </c>
      <c r="J92" s="23" t="s">
        <v>19</v>
      </c>
      <c r="K92" s="24"/>
      <c r="L92" s="25"/>
      <c r="M92" s="21" t="s">
        <v>191</v>
      </c>
    </row>
    <row r="93" ht="57.6" spans="1:13">
      <c r="A93" s="20"/>
      <c r="B93" s="21" t="s">
        <v>46</v>
      </c>
      <c r="C93" s="19">
        <v>515</v>
      </c>
      <c r="D93" s="19" t="s">
        <v>192</v>
      </c>
      <c r="E93" s="21" t="s">
        <v>48</v>
      </c>
      <c r="F93" s="20" t="s">
        <v>49</v>
      </c>
      <c r="G93" s="20"/>
      <c r="H93" s="20" t="s">
        <v>50</v>
      </c>
      <c r="I93" s="20">
        <v>50</v>
      </c>
      <c r="J93" s="23" t="s">
        <v>19</v>
      </c>
      <c r="K93" s="24"/>
      <c r="L93" s="25"/>
      <c r="M93" s="19" t="s">
        <v>193</v>
      </c>
    </row>
    <row r="94" ht="43.2" spans="1:13">
      <c r="A94" s="20"/>
      <c r="B94" s="21" t="s">
        <v>46</v>
      </c>
      <c r="C94" s="19">
        <v>220</v>
      </c>
      <c r="D94" s="19" t="s">
        <v>194</v>
      </c>
      <c r="E94" s="21" t="s">
        <v>48</v>
      </c>
      <c r="F94" s="20" t="s">
        <v>49</v>
      </c>
      <c r="G94" s="20"/>
      <c r="H94" s="20" t="s">
        <v>50</v>
      </c>
      <c r="I94" s="20">
        <v>50</v>
      </c>
      <c r="J94" s="23" t="s">
        <v>19</v>
      </c>
      <c r="K94" s="24"/>
      <c r="L94" s="25"/>
      <c r="M94" s="19" t="s">
        <v>195</v>
      </c>
    </row>
    <row r="95" ht="43.2" spans="1:13">
      <c r="A95" s="20"/>
      <c r="B95" s="21" t="s">
        <v>46</v>
      </c>
      <c r="C95" s="19">
        <v>2428.68</v>
      </c>
      <c r="D95" s="19" t="s">
        <v>196</v>
      </c>
      <c r="E95" s="21" t="s">
        <v>48</v>
      </c>
      <c r="F95" s="20" t="s">
        <v>49</v>
      </c>
      <c r="G95" s="20"/>
      <c r="H95" s="20" t="s">
        <v>50</v>
      </c>
      <c r="I95" s="20">
        <v>50</v>
      </c>
      <c r="J95" s="23" t="s">
        <v>19</v>
      </c>
      <c r="K95" s="24"/>
      <c r="L95" s="25"/>
      <c r="M95" s="19" t="s">
        <v>197</v>
      </c>
    </row>
    <row r="96" ht="43.2" spans="1:13">
      <c r="A96" s="20"/>
      <c r="B96" s="21" t="s">
        <v>46</v>
      </c>
      <c r="C96" s="19">
        <f>2080+539.09</f>
        <v>2619.09</v>
      </c>
      <c r="D96" s="19" t="s">
        <v>198</v>
      </c>
      <c r="E96" s="21" t="s">
        <v>48</v>
      </c>
      <c r="F96" s="20" t="s">
        <v>49</v>
      </c>
      <c r="G96" s="20"/>
      <c r="H96" s="20" t="s">
        <v>50</v>
      </c>
      <c r="I96" s="20">
        <v>50</v>
      </c>
      <c r="J96" s="23" t="s">
        <v>19</v>
      </c>
      <c r="K96" s="24"/>
      <c r="L96" s="25"/>
      <c r="M96" s="19" t="s">
        <v>199</v>
      </c>
    </row>
    <row r="97" ht="57.6" spans="1:13">
      <c r="A97" s="20"/>
      <c r="B97" s="21" t="s">
        <v>46</v>
      </c>
      <c r="C97" s="19">
        <v>4475.25</v>
      </c>
      <c r="D97" s="19" t="s">
        <v>200</v>
      </c>
      <c r="E97" s="21" t="s">
        <v>48</v>
      </c>
      <c r="F97" s="20" t="s">
        <v>49</v>
      </c>
      <c r="G97" s="20"/>
      <c r="H97" s="20" t="s">
        <v>50</v>
      </c>
      <c r="I97" s="20">
        <v>50</v>
      </c>
      <c r="J97" s="23" t="s">
        <v>19</v>
      </c>
      <c r="K97" s="24"/>
      <c r="L97" s="25"/>
      <c r="M97" s="21" t="s">
        <v>201</v>
      </c>
    </row>
    <row r="98" ht="43.2" spans="1:13">
      <c r="A98" s="20"/>
      <c r="B98" s="21" t="s">
        <v>46</v>
      </c>
      <c r="C98" s="19">
        <v>3964</v>
      </c>
      <c r="D98" s="19" t="s">
        <v>202</v>
      </c>
      <c r="E98" s="21" t="s">
        <v>48</v>
      </c>
      <c r="F98" s="20" t="s">
        <v>49</v>
      </c>
      <c r="G98" s="20"/>
      <c r="H98" s="20" t="s">
        <v>50</v>
      </c>
      <c r="I98" s="20">
        <v>50</v>
      </c>
      <c r="J98" s="23" t="s">
        <v>19</v>
      </c>
      <c r="K98" s="24"/>
      <c r="L98" s="25"/>
      <c r="M98" s="19" t="s">
        <v>203</v>
      </c>
    </row>
    <row r="99" ht="57.6" spans="1:13">
      <c r="A99" s="20"/>
      <c r="B99" s="21" t="s">
        <v>46</v>
      </c>
      <c r="C99" s="19">
        <v>276</v>
      </c>
      <c r="D99" s="19" t="s">
        <v>204</v>
      </c>
      <c r="E99" s="21" t="s">
        <v>48</v>
      </c>
      <c r="F99" s="20" t="s">
        <v>49</v>
      </c>
      <c r="G99" s="20"/>
      <c r="H99" s="20" t="s">
        <v>50</v>
      </c>
      <c r="I99" s="20">
        <v>50</v>
      </c>
      <c r="J99" s="23" t="s">
        <v>19</v>
      </c>
      <c r="K99" s="24"/>
      <c r="L99" s="25"/>
      <c r="M99" s="19" t="s">
        <v>205</v>
      </c>
    </row>
    <row r="100" ht="43.2" spans="1:13">
      <c r="A100" s="20"/>
      <c r="B100" s="21" t="s">
        <v>46</v>
      </c>
      <c r="C100" s="19">
        <v>2060</v>
      </c>
      <c r="D100" s="19" t="s">
        <v>206</v>
      </c>
      <c r="E100" s="21" t="s">
        <v>48</v>
      </c>
      <c r="F100" s="20" t="s">
        <v>49</v>
      </c>
      <c r="G100" s="20"/>
      <c r="H100" s="20" t="s">
        <v>50</v>
      </c>
      <c r="I100" s="20">
        <v>50</v>
      </c>
      <c r="J100" s="23" t="s">
        <v>19</v>
      </c>
      <c r="K100" s="24"/>
      <c r="L100" s="25"/>
      <c r="M100" s="19" t="s">
        <v>207</v>
      </c>
    </row>
    <row r="101" ht="43.2" spans="1:13">
      <c r="A101" s="20"/>
      <c r="B101" s="21" t="s">
        <v>46</v>
      </c>
      <c r="C101" s="19">
        <v>2250</v>
      </c>
      <c r="D101" s="19" t="s">
        <v>208</v>
      </c>
      <c r="E101" s="21" t="s">
        <v>48</v>
      </c>
      <c r="F101" s="20" t="s">
        <v>49</v>
      </c>
      <c r="G101" s="20"/>
      <c r="H101" s="20" t="s">
        <v>50</v>
      </c>
      <c r="I101" s="20">
        <v>50</v>
      </c>
      <c r="J101" s="23" t="s">
        <v>19</v>
      </c>
      <c r="K101" s="24"/>
      <c r="L101" s="25"/>
      <c r="M101" s="19" t="s">
        <v>209</v>
      </c>
    </row>
    <row r="102" ht="57.6" spans="1:13">
      <c r="A102" s="20"/>
      <c r="B102" s="21" t="s">
        <v>46</v>
      </c>
      <c r="C102" s="19">
        <v>6660</v>
      </c>
      <c r="D102" s="19" t="s">
        <v>210</v>
      </c>
      <c r="E102" s="21" t="s">
        <v>48</v>
      </c>
      <c r="F102" s="20" t="s">
        <v>49</v>
      </c>
      <c r="G102" s="20"/>
      <c r="H102" s="20" t="s">
        <v>50</v>
      </c>
      <c r="I102" s="20">
        <v>50</v>
      </c>
      <c r="J102" s="23" t="s">
        <v>19</v>
      </c>
      <c r="K102" s="24"/>
      <c r="L102" s="25"/>
      <c r="M102" s="19" t="s">
        <v>211</v>
      </c>
    </row>
    <row r="103" ht="43.2" spans="1:13">
      <c r="A103" s="20"/>
      <c r="B103" s="21" t="s">
        <v>46</v>
      </c>
      <c r="C103" s="19">
        <v>3927</v>
      </c>
      <c r="D103" s="19" t="s">
        <v>172</v>
      </c>
      <c r="E103" s="21" t="s">
        <v>48</v>
      </c>
      <c r="F103" s="20" t="s">
        <v>49</v>
      </c>
      <c r="G103" s="20"/>
      <c r="H103" s="20" t="s">
        <v>50</v>
      </c>
      <c r="I103" s="20">
        <v>50</v>
      </c>
      <c r="J103" s="23" t="s">
        <v>19</v>
      </c>
      <c r="K103" s="24"/>
      <c r="L103" s="25"/>
      <c r="M103" s="19" t="s">
        <v>212</v>
      </c>
    </row>
    <row r="104" ht="43.2" spans="1:13">
      <c r="A104" s="20"/>
      <c r="B104" s="21" t="s">
        <v>46</v>
      </c>
      <c r="C104" s="19">
        <v>2189</v>
      </c>
      <c r="D104" s="19" t="s">
        <v>213</v>
      </c>
      <c r="E104" s="21" t="s">
        <v>48</v>
      </c>
      <c r="F104" s="20" t="s">
        <v>49</v>
      </c>
      <c r="G104" s="20"/>
      <c r="H104" s="20" t="s">
        <v>50</v>
      </c>
      <c r="I104" s="20">
        <v>50</v>
      </c>
      <c r="J104" s="23" t="s">
        <v>19</v>
      </c>
      <c r="K104" s="24"/>
      <c r="L104" s="25"/>
      <c r="M104" s="19" t="s">
        <v>214</v>
      </c>
    </row>
    <row r="105" ht="43.2" spans="1:13">
      <c r="A105" s="20"/>
      <c r="B105" s="21" t="s">
        <v>46</v>
      </c>
      <c r="C105" s="19">
        <v>1584</v>
      </c>
      <c r="D105" s="19" t="s">
        <v>215</v>
      </c>
      <c r="E105" s="21" t="s">
        <v>48</v>
      </c>
      <c r="F105" s="20" t="s">
        <v>49</v>
      </c>
      <c r="G105" s="20"/>
      <c r="H105" s="20" t="s">
        <v>50</v>
      </c>
      <c r="I105" s="20">
        <v>50</v>
      </c>
      <c r="J105" s="23" t="s">
        <v>19</v>
      </c>
      <c r="K105" s="24"/>
      <c r="L105" s="25"/>
      <c r="M105" s="19" t="s">
        <v>216</v>
      </c>
    </row>
    <row r="106" ht="43.2" spans="1:13">
      <c r="A106" s="20"/>
      <c r="B106" s="21" t="s">
        <v>46</v>
      </c>
      <c r="C106" s="19">
        <v>7600</v>
      </c>
      <c r="D106" s="19" t="s">
        <v>217</v>
      </c>
      <c r="E106" s="21" t="s">
        <v>48</v>
      </c>
      <c r="F106" s="20" t="s">
        <v>49</v>
      </c>
      <c r="G106" s="20"/>
      <c r="H106" s="20" t="s">
        <v>50</v>
      </c>
      <c r="I106" s="20">
        <v>50</v>
      </c>
      <c r="J106" s="23" t="s">
        <v>19</v>
      </c>
      <c r="K106" s="24"/>
      <c r="L106" s="25"/>
      <c r="M106" s="19" t="s">
        <v>218</v>
      </c>
    </row>
    <row r="107" ht="43.2" spans="1:13">
      <c r="A107" s="20"/>
      <c r="B107" s="21" t="s">
        <v>46</v>
      </c>
      <c r="C107" s="19">
        <v>2059</v>
      </c>
      <c r="D107" s="19" t="s">
        <v>219</v>
      </c>
      <c r="E107" s="21" t="s">
        <v>48</v>
      </c>
      <c r="F107" s="20" t="s">
        <v>49</v>
      </c>
      <c r="G107" s="20"/>
      <c r="H107" s="20" t="s">
        <v>50</v>
      </c>
      <c r="I107" s="20">
        <v>50</v>
      </c>
      <c r="J107" s="23" t="s">
        <v>19</v>
      </c>
      <c r="K107" s="24"/>
      <c r="L107" s="25"/>
      <c r="M107" s="19" t="s">
        <v>220</v>
      </c>
    </row>
    <row r="108" ht="43.2" spans="1:13">
      <c r="A108" s="20"/>
      <c r="B108" s="21" t="s">
        <v>46</v>
      </c>
      <c r="C108" s="19">
        <v>3077</v>
      </c>
      <c r="D108" s="19" t="s">
        <v>221</v>
      </c>
      <c r="E108" s="21" t="s">
        <v>48</v>
      </c>
      <c r="F108" s="20" t="s">
        <v>49</v>
      </c>
      <c r="G108" s="20"/>
      <c r="H108" s="20" t="s">
        <v>50</v>
      </c>
      <c r="I108" s="20">
        <v>50</v>
      </c>
      <c r="J108" s="23" t="s">
        <v>19</v>
      </c>
      <c r="K108" s="24"/>
      <c r="L108" s="25"/>
      <c r="M108" s="19" t="s">
        <v>222</v>
      </c>
    </row>
    <row r="109" ht="57.6" spans="1:13">
      <c r="A109" s="20"/>
      <c r="B109" s="21" t="s">
        <v>46</v>
      </c>
      <c r="C109" s="19">
        <v>3049</v>
      </c>
      <c r="D109" s="19" t="s">
        <v>223</v>
      </c>
      <c r="E109" s="21" t="s">
        <v>48</v>
      </c>
      <c r="F109" s="20" t="s">
        <v>49</v>
      </c>
      <c r="G109" s="20"/>
      <c r="H109" s="20" t="s">
        <v>50</v>
      </c>
      <c r="I109" s="20">
        <v>50</v>
      </c>
      <c r="J109" s="23" t="s">
        <v>19</v>
      </c>
      <c r="K109" s="24"/>
      <c r="L109" s="25"/>
      <c r="M109" s="19" t="s">
        <v>224</v>
      </c>
    </row>
    <row r="110" ht="43.2" spans="1:13">
      <c r="A110" s="20"/>
      <c r="B110" s="21" t="s">
        <v>46</v>
      </c>
      <c r="C110" s="19">
        <v>1426</v>
      </c>
      <c r="D110" s="19" t="s">
        <v>225</v>
      </c>
      <c r="E110" s="21" t="s">
        <v>48</v>
      </c>
      <c r="F110" s="20" t="s">
        <v>49</v>
      </c>
      <c r="G110" s="20"/>
      <c r="H110" s="20" t="s">
        <v>50</v>
      </c>
      <c r="I110" s="20">
        <v>50</v>
      </c>
      <c r="J110" s="23" t="s">
        <v>19</v>
      </c>
      <c r="K110" s="24"/>
      <c r="L110" s="25"/>
      <c r="M110" s="19" t="s">
        <v>226</v>
      </c>
    </row>
    <row r="111" ht="57.6" spans="1:13">
      <c r="A111" s="20"/>
      <c r="B111" s="21" t="s">
        <v>46</v>
      </c>
      <c r="C111" s="19">
        <v>5736</v>
      </c>
      <c r="D111" s="19" t="s">
        <v>227</v>
      </c>
      <c r="E111" s="21" t="s">
        <v>48</v>
      </c>
      <c r="F111" s="20" t="s">
        <v>49</v>
      </c>
      <c r="G111" s="20"/>
      <c r="H111" s="20" t="s">
        <v>50</v>
      </c>
      <c r="I111" s="20">
        <v>50</v>
      </c>
      <c r="J111" s="23" t="s">
        <v>19</v>
      </c>
      <c r="K111" s="24"/>
      <c r="L111" s="25"/>
      <c r="M111" s="19" t="s">
        <v>228</v>
      </c>
    </row>
    <row r="112" ht="57.6" spans="1:13">
      <c r="A112" s="20"/>
      <c r="B112" s="21" t="s">
        <v>46</v>
      </c>
      <c r="C112" s="19">
        <v>2926</v>
      </c>
      <c r="D112" s="19" t="s">
        <v>229</v>
      </c>
      <c r="E112" s="21" t="s">
        <v>48</v>
      </c>
      <c r="F112" s="20" t="s">
        <v>49</v>
      </c>
      <c r="G112" s="20"/>
      <c r="H112" s="20" t="s">
        <v>50</v>
      </c>
      <c r="I112" s="20">
        <v>50</v>
      </c>
      <c r="J112" s="23" t="s">
        <v>19</v>
      </c>
      <c r="K112" s="24"/>
      <c r="L112" s="25"/>
      <c r="M112" s="19" t="s">
        <v>230</v>
      </c>
    </row>
    <row r="113" ht="72" spans="1:13">
      <c r="A113" s="20"/>
      <c r="B113" s="21" t="s">
        <v>46</v>
      </c>
      <c r="C113" s="19">
        <f>11216+513</f>
        <v>11729</v>
      </c>
      <c r="D113" s="19" t="s">
        <v>231</v>
      </c>
      <c r="E113" s="21" t="s">
        <v>48</v>
      </c>
      <c r="F113" s="20" t="s">
        <v>49</v>
      </c>
      <c r="G113" s="20"/>
      <c r="H113" s="20" t="s">
        <v>50</v>
      </c>
      <c r="I113" s="20">
        <v>50</v>
      </c>
      <c r="J113" s="23" t="s">
        <v>19</v>
      </c>
      <c r="K113" s="24"/>
      <c r="L113" s="25"/>
      <c r="M113" s="19" t="s">
        <v>232</v>
      </c>
    </row>
    <row r="114" ht="72" spans="1:13">
      <c r="A114" s="20"/>
      <c r="B114" s="21" t="s">
        <v>46</v>
      </c>
      <c r="C114" s="19">
        <f>8244+61</f>
        <v>8305</v>
      </c>
      <c r="D114" s="19" t="s">
        <v>233</v>
      </c>
      <c r="E114" s="21" t="s">
        <v>48</v>
      </c>
      <c r="F114" s="20" t="s">
        <v>49</v>
      </c>
      <c r="G114" s="20"/>
      <c r="H114" s="20" t="s">
        <v>50</v>
      </c>
      <c r="I114" s="20">
        <v>50</v>
      </c>
      <c r="J114" s="23" t="s">
        <v>19</v>
      </c>
      <c r="K114" s="24"/>
      <c r="L114" s="25"/>
      <c r="M114" s="19" t="s">
        <v>234</v>
      </c>
    </row>
    <row r="115" ht="43.2" spans="1:13">
      <c r="A115" s="20"/>
      <c r="B115" s="21" t="s">
        <v>46</v>
      </c>
      <c r="C115" s="19">
        <v>3425</v>
      </c>
      <c r="D115" s="19" t="s">
        <v>235</v>
      </c>
      <c r="E115" s="21" t="s">
        <v>48</v>
      </c>
      <c r="F115" s="20" t="s">
        <v>49</v>
      </c>
      <c r="G115" s="20"/>
      <c r="H115" s="20" t="s">
        <v>50</v>
      </c>
      <c r="I115" s="20">
        <v>50</v>
      </c>
      <c r="J115" s="23" t="s">
        <v>19</v>
      </c>
      <c r="K115" s="24"/>
      <c r="L115" s="25"/>
      <c r="M115" s="19" t="s">
        <v>236</v>
      </c>
    </row>
    <row r="116" ht="43.2" spans="1:13">
      <c r="A116" s="20"/>
      <c r="B116" s="21" t="s">
        <v>46</v>
      </c>
      <c r="C116" s="19">
        <v>1192</v>
      </c>
      <c r="D116" s="19" t="s">
        <v>237</v>
      </c>
      <c r="E116" s="21" t="s">
        <v>48</v>
      </c>
      <c r="F116" s="20" t="s">
        <v>49</v>
      </c>
      <c r="G116" s="20"/>
      <c r="H116" s="20" t="s">
        <v>50</v>
      </c>
      <c r="I116" s="20">
        <v>50</v>
      </c>
      <c r="J116" s="23" t="s">
        <v>19</v>
      </c>
      <c r="K116" s="24"/>
      <c r="L116" s="25"/>
      <c r="M116" s="19" t="s">
        <v>238</v>
      </c>
    </row>
    <row r="117" ht="43.2" spans="1:13">
      <c r="A117" s="20"/>
      <c r="B117" s="21" t="s">
        <v>46</v>
      </c>
      <c r="C117" s="19">
        <v>9121</v>
      </c>
      <c r="D117" s="19" t="s">
        <v>239</v>
      </c>
      <c r="E117" s="21" t="s">
        <v>48</v>
      </c>
      <c r="F117" s="20" t="s">
        <v>49</v>
      </c>
      <c r="G117" s="20"/>
      <c r="H117" s="20" t="s">
        <v>50</v>
      </c>
      <c r="I117" s="20">
        <v>50</v>
      </c>
      <c r="J117" s="23" t="s">
        <v>19</v>
      </c>
      <c r="K117" s="24"/>
      <c r="L117" s="25"/>
      <c r="M117" s="19" t="s">
        <v>240</v>
      </c>
    </row>
    <row r="118" ht="86.4" spans="1:13">
      <c r="A118" s="20"/>
      <c r="B118" s="21" t="s">
        <v>46</v>
      </c>
      <c r="C118" s="19">
        <v>200</v>
      </c>
      <c r="D118" s="19" t="s">
        <v>241</v>
      </c>
      <c r="E118" s="21" t="s">
        <v>48</v>
      </c>
      <c r="F118" s="20" t="s">
        <v>49</v>
      </c>
      <c r="G118" s="20"/>
      <c r="H118" s="20" t="s">
        <v>50</v>
      </c>
      <c r="I118" s="20">
        <v>50</v>
      </c>
      <c r="J118" s="23" t="s">
        <v>19</v>
      </c>
      <c r="K118" s="24"/>
      <c r="L118" s="25"/>
      <c r="M118" s="19" t="s">
        <v>242</v>
      </c>
    </row>
    <row r="119" ht="72" spans="1:13">
      <c r="A119" s="20"/>
      <c r="B119" s="21" t="s">
        <v>46</v>
      </c>
      <c r="C119" s="19">
        <v>1020</v>
      </c>
      <c r="D119" s="19" t="s">
        <v>243</v>
      </c>
      <c r="E119" s="21" t="s">
        <v>48</v>
      </c>
      <c r="F119" s="20" t="s">
        <v>49</v>
      </c>
      <c r="G119" s="20"/>
      <c r="H119" s="20" t="s">
        <v>50</v>
      </c>
      <c r="I119" s="20">
        <v>50</v>
      </c>
      <c r="J119" s="23" t="s">
        <v>19</v>
      </c>
      <c r="K119" s="24"/>
      <c r="L119" s="25"/>
      <c r="M119" s="19" t="s">
        <v>244</v>
      </c>
    </row>
    <row r="120" ht="57.6" spans="1:13">
      <c r="A120" s="20"/>
      <c r="B120" s="21" t="s">
        <v>46</v>
      </c>
      <c r="C120" s="19">
        <v>9900</v>
      </c>
      <c r="D120" s="19" t="s">
        <v>245</v>
      </c>
      <c r="E120" s="21" t="s">
        <v>48</v>
      </c>
      <c r="F120" s="20" t="s">
        <v>49</v>
      </c>
      <c r="G120" s="20"/>
      <c r="H120" s="20" t="s">
        <v>50</v>
      </c>
      <c r="I120" s="20">
        <v>50</v>
      </c>
      <c r="J120" s="23" t="s">
        <v>19</v>
      </c>
      <c r="K120" s="24"/>
      <c r="L120" s="25"/>
      <c r="M120" s="19" t="s">
        <v>246</v>
      </c>
    </row>
    <row r="121" ht="43.2" spans="1:13">
      <c r="A121" s="20"/>
      <c r="B121" s="21" t="s">
        <v>46</v>
      </c>
      <c r="C121" s="19">
        <v>2585</v>
      </c>
      <c r="D121" s="19" t="s">
        <v>247</v>
      </c>
      <c r="E121" s="21" t="s">
        <v>48</v>
      </c>
      <c r="F121" s="20" t="s">
        <v>49</v>
      </c>
      <c r="G121" s="20"/>
      <c r="H121" s="20" t="s">
        <v>50</v>
      </c>
      <c r="I121" s="20">
        <v>50</v>
      </c>
      <c r="J121" s="23" t="s">
        <v>19</v>
      </c>
      <c r="K121" s="24"/>
      <c r="L121" s="25"/>
      <c r="M121" s="19" t="s">
        <v>248</v>
      </c>
    </row>
    <row r="122" ht="43.2" spans="1:13">
      <c r="A122" s="20"/>
      <c r="B122" s="21" t="s">
        <v>46</v>
      </c>
      <c r="C122" s="19">
        <v>5774</v>
      </c>
      <c r="D122" s="19" t="s">
        <v>249</v>
      </c>
      <c r="E122" s="21" t="s">
        <v>48</v>
      </c>
      <c r="F122" s="20" t="s">
        <v>49</v>
      </c>
      <c r="G122" s="20"/>
      <c r="H122" s="20" t="s">
        <v>50</v>
      </c>
      <c r="I122" s="20">
        <v>50</v>
      </c>
      <c r="J122" s="23" t="s">
        <v>19</v>
      </c>
      <c r="K122" s="24"/>
      <c r="L122" s="25"/>
      <c r="M122" s="19" t="s">
        <v>250</v>
      </c>
    </row>
    <row r="123" ht="57.6" spans="1:13">
      <c r="A123" s="20"/>
      <c r="B123" s="21" t="s">
        <v>46</v>
      </c>
      <c r="C123" s="19">
        <v>2414</v>
      </c>
      <c r="D123" s="19" t="s">
        <v>251</v>
      </c>
      <c r="E123" s="21" t="s">
        <v>48</v>
      </c>
      <c r="F123" s="20" t="s">
        <v>49</v>
      </c>
      <c r="G123" s="20"/>
      <c r="H123" s="20" t="s">
        <v>50</v>
      </c>
      <c r="I123" s="20">
        <v>50</v>
      </c>
      <c r="J123" s="23" t="s">
        <v>19</v>
      </c>
      <c r="K123" s="24"/>
      <c r="L123" s="25"/>
      <c r="M123" s="19" t="s">
        <v>252</v>
      </c>
    </row>
    <row r="124" ht="57.6" spans="1:13">
      <c r="A124" s="20"/>
      <c r="B124" s="21" t="s">
        <v>46</v>
      </c>
      <c r="C124" s="19">
        <v>8584</v>
      </c>
      <c r="D124" s="19" t="s">
        <v>253</v>
      </c>
      <c r="E124" s="21" t="s">
        <v>48</v>
      </c>
      <c r="F124" s="20" t="s">
        <v>49</v>
      </c>
      <c r="G124" s="20"/>
      <c r="H124" s="20" t="s">
        <v>50</v>
      </c>
      <c r="I124" s="20">
        <v>50</v>
      </c>
      <c r="J124" s="23" t="s">
        <v>19</v>
      </c>
      <c r="K124" s="24"/>
      <c r="L124" s="25"/>
      <c r="M124" s="19" t="s">
        <v>254</v>
      </c>
    </row>
    <row r="125" ht="43.2" spans="1:13">
      <c r="A125" s="20"/>
      <c r="B125" s="21" t="s">
        <v>46</v>
      </c>
      <c r="C125" s="19">
        <v>6028</v>
      </c>
      <c r="D125" s="19" t="s">
        <v>255</v>
      </c>
      <c r="E125" s="21" t="s">
        <v>48</v>
      </c>
      <c r="F125" s="20" t="s">
        <v>49</v>
      </c>
      <c r="G125" s="20"/>
      <c r="H125" s="20" t="s">
        <v>50</v>
      </c>
      <c r="I125" s="20">
        <v>50</v>
      </c>
      <c r="J125" s="23" t="s">
        <v>19</v>
      </c>
      <c r="K125" s="24"/>
      <c r="L125" s="25"/>
      <c r="M125" s="19" t="s">
        <v>256</v>
      </c>
    </row>
    <row r="126" ht="43.2" spans="1:13">
      <c r="A126" s="20"/>
      <c r="B126" s="21" t="s">
        <v>46</v>
      </c>
      <c r="C126" s="19">
        <v>2119</v>
      </c>
      <c r="D126" s="19" t="s">
        <v>257</v>
      </c>
      <c r="E126" s="21" t="s">
        <v>48</v>
      </c>
      <c r="F126" s="20" t="s">
        <v>49</v>
      </c>
      <c r="G126" s="20"/>
      <c r="H126" s="20" t="s">
        <v>50</v>
      </c>
      <c r="I126" s="20">
        <v>50</v>
      </c>
      <c r="J126" s="23" t="s">
        <v>19</v>
      </c>
      <c r="K126" s="24"/>
      <c r="L126" s="25"/>
      <c r="M126" s="19" t="s">
        <v>258</v>
      </c>
    </row>
    <row r="127" ht="43.2" spans="1:13">
      <c r="A127" s="20"/>
      <c r="B127" s="21" t="s">
        <v>46</v>
      </c>
      <c r="C127" s="19">
        <v>2853</v>
      </c>
      <c r="D127" s="19" t="s">
        <v>259</v>
      </c>
      <c r="E127" s="21" t="s">
        <v>48</v>
      </c>
      <c r="F127" s="20" t="s">
        <v>49</v>
      </c>
      <c r="G127" s="20"/>
      <c r="H127" s="20" t="s">
        <v>50</v>
      </c>
      <c r="I127" s="20">
        <v>50</v>
      </c>
      <c r="J127" s="23" t="s">
        <v>19</v>
      </c>
      <c r="K127" s="24"/>
      <c r="L127" s="25"/>
      <c r="M127" s="19" t="s">
        <v>260</v>
      </c>
    </row>
    <row r="128" ht="57.6" spans="1:13">
      <c r="A128" s="20"/>
      <c r="B128" s="21" t="s">
        <v>46</v>
      </c>
      <c r="C128" s="19">
        <f>4417+165</f>
        <v>4582</v>
      </c>
      <c r="D128" s="19" t="s">
        <v>261</v>
      </c>
      <c r="E128" s="21" t="s">
        <v>48</v>
      </c>
      <c r="F128" s="20" t="s">
        <v>49</v>
      </c>
      <c r="G128" s="20"/>
      <c r="H128" s="20" t="s">
        <v>50</v>
      </c>
      <c r="I128" s="20">
        <v>50</v>
      </c>
      <c r="J128" s="23" t="s">
        <v>19</v>
      </c>
      <c r="K128" s="24"/>
      <c r="L128" s="25"/>
      <c r="M128" s="19" t="s">
        <v>262</v>
      </c>
    </row>
    <row r="129" ht="57.6" spans="1:13">
      <c r="A129" s="20"/>
      <c r="B129" s="21" t="s">
        <v>46</v>
      </c>
      <c r="C129" s="19">
        <v>3758</v>
      </c>
      <c r="D129" s="19" t="s">
        <v>263</v>
      </c>
      <c r="E129" s="21" t="s">
        <v>48</v>
      </c>
      <c r="F129" s="20" t="s">
        <v>49</v>
      </c>
      <c r="G129" s="20"/>
      <c r="H129" s="20" t="s">
        <v>50</v>
      </c>
      <c r="I129" s="20">
        <v>50</v>
      </c>
      <c r="J129" s="23" t="s">
        <v>19</v>
      </c>
      <c r="K129" s="24"/>
      <c r="L129" s="25"/>
      <c r="M129" s="19" t="s">
        <v>264</v>
      </c>
    </row>
    <row r="130" ht="72" spans="1:13">
      <c r="A130" s="20"/>
      <c r="B130" s="21" t="s">
        <v>46</v>
      </c>
      <c r="C130" s="19">
        <v>7997</v>
      </c>
      <c r="D130" s="19" t="s">
        <v>265</v>
      </c>
      <c r="E130" s="21" t="s">
        <v>48</v>
      </c>
      <c r="F130" s="20" t="s">
        <v>49</v>
      </c>
      <c r="G130" s="20"/>
      <c r="H130" s="20" t="s">
        <v>50</v>
      </c>
      <c r="I130" s="20">
        <v>50</v>
      </c>
      <c r="J130" s="23" t="s">
        <v>19</v>
      </c>
      <c r="K130" s="24"/>
      <c r="L130" s="25"/>
      <c r="M130" s="19" t="s">
        <v>266</v>
      </c>
    </row>
    <row r="131" ht="43.2" spans="1:13">
      <c r="A131" s="20"/>
      <c r="B131" s="21" t="s">
        <v>46</v>
      </c>
      <c r="C131" s="19">
        <v>3766</v>
      </c>
      <c r="D131" s="19" t="s">
        <v>267</v>
      </c>
      <c r="E131" s="21" t="s">
        <v>48</v>
      </c>
      <c r="F131" s="20" t="s">
        <v>49</v>
      </c>
      <c r="G131" s="20"/>
      <c r="H131" s="20" t="s">
        <v>50</v>
      </c>
      <c r="I131" s="20">
        <v>50</v>
      </c>
      <c r="J131" s="23" t="s">
        <v>19</v>
      </c>
      <c r="K131" s="24"/>
      <c r="L131" s="25"/>
      <c r="M131" s="19" t="s">
        <v>268</v>
      </c>
    </row>
    <row r="132" ht="43.2" spans="1:13">
      <c r="A132" s="20"/>
      <c r="B132" s="21" t="s">
        <v>46</v>
      </c>
      <c r="C132" s="19">
        <v>1742</v>
      </c>
      <c r="D132" s="19" t="s">
        <v>269</v>
      </c>
      <c r="E132" s="21" t="s">
        <v>48</v>
      </c>
      <c r="F132" s="20" t="s">
        <v>49</v>
      </c>
      <c r="G132" s="20"/>
      <c r="H132" s="20" t="s">
        <v>50</v>
      </c>
      <c r="I132" s="20">
        <v>50</v>
      </c>
      <c r="J132" s="23" t="s">
        <v>19</v>
      </c>
      <c r="K132" s="24"/>
      <c r="L132" s="25"/>
      <c r="M132" s="19" t="s">
        <v>270</v>
      </c>
    </row>
    <row r="133" ht="43.2" spans="1:13">
      <c r="A133" s="20"/>
      <c r="B133" s="21" t="s">
        <v>46</v>
      </c>
      <c r="C133" s="19">
        <v>2049</v>
      </c>
      <c r="D133" s="19" t="s">
        <v>271</v>
      </c>
      <c r="E133" s="21" t="s">
        <v>48</v>
      </c>
      <c r="F133" s="20" t="s">
        <v>49</v>
      </c>
      <c r="G133" s="20"/>
      <c r="H133" s="20" t="s">
        <v>50</v>
      </c>
      <c r="I133" s="20">
        <v>50</v>
      </c>
      <c r="J133" s="23" t="s">
        <v>19</v>
      </c>
      <c r="K133" s="24"/>
      <c r="L133" s="25"/>
      <c r="M133" s="19" t="s">
        <v>272</v>
      </c>
    </row>
    <row r="134" ht="72" spans="1:13">
      <c r="A134" s="20"/>
      <c r="B134" s="21" t="s">
        <v>46</v>
      </c>
      <c r="C134" s="19">
        <v>1251.85</v>
      </c>
      <c r="D134" s="19" t="s">
        <v>273</v>
      </c>
      <c r="E134" s="21" t="s">
        <v>48</v>
      </c>
      <c r="F134" s="20" t="s">
        <v>49</v>
      </c>
      <c r="G134" s="20"/>
      <c r="H134" s="20" t="s">
        <v>50</v>
      </c>
      <c r="I134" s="20">
        <v>50</v>
      </c>
      <c r="J134" s="23" t="s">
        <v>19</v>
      </c>
      <c r="K134" s="24"/>
      <c r="L134" s="25"/>
      <c r="M134" s="19" t="s">
        <v>274</v>
      </c>
    </row>
    <row r="135" ht="57.6" spans="1:13">
      <c r="A135" s="20"/>
      <c r="B135" s="21" t="s">
        <v>46</v>
      </c>
      <c r="C135" s="19">
        <v>1040</v>
      </c>
      <c r="D135" s="19" t="s">
        <v>275</v>
      </c>
      <c r="E135" s="21" t="s">
        <v>48</v>
      </c>
      <c r="F135" s="20" t="s">
        <v>49</v>
      </c>
      <c r="G135" s="20"/>
      <c r="H135" s="20" t="s">
        <v>50</v>
      </c>
      <c r="I135" s="20">
        <v>50</v>
      </c>
      <c r="J135" s="23" t="s">
        <v>19</v>
      </c>
      <c r="K135" s="24"/>
      <c r="L135" s="25"/>
      <c r="M135" s="19" t="s">
        <v>276</v>
      </c>
    </row>
    <row r="136" ht="43.2" spans="1:13">
      <c r="A136" s="20"/>
      <c r="B136" s="21" t="s">
        <v>46</v>
      </c>
      <c r="C136" s="19">
        <v>213</v>
      </c>
      <c r="D136" s="19" t="s">
        <v>277</v>
      </c>
      <c r="E136" s="21" t="s">
        <v>48</v>
      </c>
      <c r="F136" s="20" t="s">
        <v>49</v>
      </c>
      <c r="G136" s="20"/>
      <c r="H136" s="20" t="s">
        <v>50</v>
      </c>
      <c r="I136" s="20">
        <v>50</v>
      </c>
      <c r="J136" s="23" t="s">
        <v>19</v>
      </c>
      <c r="K136" s="24"/>
      <c r="L136" s="25"/>
      <c r="M136" s="19" t="s">
        <v>278</v>
      </c>
    </row>
    <row r="137" ht="72" spans="1:13">
      <c r="A137" s="20"/>
      <c r="B137" s="21" t="s">
        <v>46</v>
      </c>
      <c r="C137" s="19">
        <v>1619</v>
      </c>
      <c r="D137" s="19" t="s">
        <v>279</v>
      </c>
      <c r="E137" s="21" t="s">
        <v>48</v>
      </c>
      <c r="F137" s="20" t="s">
        <v>49</v>
      </c>
      <c r="G137" s="20"/>
      <c r="H137" s="20" t="s">
        <v>50</v>
      </c>
      <c r="I137" s="20">
        <v>50</v>
      </c>
      <c r="J137" s="23" t="s">
        <v>19</v>
      </c>
      <c r="K137" s="24"/>
      <c r="L137" s="25"/>
      <c r="M137" s="19" t="s">
        <v>280</v>
      </c>
    </row>
    <row r="138" ht="43.2" spans="1:13">
      <c r="A138" s="20"/>
      <c r="B138" s="21" t="s">
        <v>46</v>
      </c>
      <c r="C138" s="19">
        <v>1550</v>
      </c>
      <c r="D138" s="19" t="s">
        <v>281</v>
      </c>
      <c r="E138" s="21" t="s">
        <v>48</v>
      </c>
      <c r="F138" s="20" t="s">
        <v>49</v>
      </c>
      <c r="G138" s="20"/>
      <c r="H138" s="20" t="s">
        <v>50</v>
      </c>
      <c r="I138" s="20">
        <v>50</v>
      </c>
      <c r="J138" s="23" t="s">
        <v>19</v>
      </c>
      <c r="K138" s="24"/>
      <c r="L138" s="25"/>
      <c r="M138" s="19" t="s">
        <v>282</v>
      </c>
    </row>
    <row r="139" ht="43.2" spans="1:13">
      <c r="A139" s="20"/>
      <c r="B139" s="21" t="s">
        <v>46</v>
      </c>
      <c r="C139" s="19">
        <v>2356</v>
      </c>
      <c r="D139" s="19" t="s">
        <v>283</v>
      </c>
      <c r="E139" s="21" t="s">
        <v>48</v>
      </c>
      <c r="F139" s="20" t="s">
        <v>49</v>
      </c>
      <c r="G139" s="20"/>
      <c r="H139" s="20" t="s">
        <v>50</v>
      </c>
      <c r="I139" s="20">
        <v>50</v>
      </c>
      <c r="J139" s="23" t="s">
        <v>19</v>
      </c>
      <c r="K139" s="24"/>
      <c r="L139" s="25"/>
      <c r="M139" s="19" t="s">
        <v>284</v>
      </c>
    </row>
    <row r="140" ht="57.6" spans="1:13">
      <c r="A140" s="20"/>
      <c r="B140" s="21" t="s">
        <v>46</v>
      </c>
      <c r="C140" s="19">
        <v>4097</v>
      </c>
      <c r="D140" s="19" t="s">
        <v>285</v>
      </c>
      <c r="E140" s="21" t="s">
        <v>48</v>
      </c>
      <c r="F140" s="20" t="s">
        <v>49</v>
      </c>
      <c r="G140" s="20"/>
      <c r="H140" s="20" t="s">
        <v>50</v>
      </c>
      <c r="I140" s="20">
        <v>50</v>
      </c>
      <c r="J140" s="23" t="s">
        <v>19</v>
      </c>
      <c r="K140" s="24"/>
      <c r="L140" s="25"/>
      <c r="M140" s="19" t="s">
        <v>286</v>
      </c>
    </row>
    <row r="141" ht="57.6" spans="1:13">
      <c r="A141" s="20"/>
      <c r="B141" s="21" t="s">
        <v>46</v>
      </c>
      <c r="C141" s="21">
        <v>2656</v>
      </c>
      <c r="D141" s="21" t="s">
        <v>287</v>
      </c>
      <c r="E141" s="21" t="s">
        <v>48</v>
      </c>
      <c r="F141" s="20" t="s">
        <v>49</v>
      </c>
      <c r="G141" s="20"/>
      <c r="H141" s="20" t="s">
        <v>50</v>
      </c>
      <c r="I141" s="20">
        <v>50</v>
      </c>
      <c r="J141" s="23" t="s">
        <v>19</v>
      </c>
      <c r="K141" s="24"/>
      <c r="L141" s="25"/>
      <c r="M141" s="21" t="s">
        <v>288</v>
      </c>
    </row>
    <row r="142" ht="43.2" spans="1:13">
      <c r="A142" s="20"/>
      <c r="B142" s="21" t="s">
        <v>46</v>
      </c>
      <c r="C142" s="21">
        <v>555</v>
      </c>
      <c r="D142" s="21" t="s">
        <v>289</v>
      </c>
      <c r="E142" s="21" t="s">
        <v>48</v>
      </c>
      <c r="F142" s="20" t="s">
        <v>49</v>
      </c>
      <c r="G142" s="20"/>
      <c r="H142" s="20" t="s">
        <v>50</v>
      </c>
      <c r="I142" s="20">
        <v>50</v>
      </c>
      <c r="J142" s="23" t="s">
        <v>19</v>
      </c>
      <c r="K142" s="24"/>
      <c r="L142" s="25"/>
      <c r="M142" s="21" t="s">
        <v>290</v>
      </c>
    </row>
    <row r="143" ht="43.2" spans="1:13">
      <c r="A143" s="20"/>
      <c r="B143" s="21" t="s">
        <v>46</v>
      </c>
      <c r="C143" s="21">
        <v>65</v>
      </c>
      <c r="D143" s="21" t="s">
        <v>291</v>
      </c>
      <c r="E143" s="21" t="s">
        <v>48</v>
      </c>
      <c r="F143" s="20" t="s">
        <v>49</v>
      </c>
      <c r="G143" s="20"/>
      <c r="H143" s="20" t="s">
        <v>50</v>
      </c>
      <c r="I143" s="20">
        <v>50</v>
      </c>
      <c r="J143" s="23" t="s">
        <v>19</v>
      </c>
      <c r="K143" s="24"/>
      <c r="L143" s="25"/>
      <c r="M143" s="21" t="s">
        <v>292</v>
      </c>
    </row>
    <row r="144" ht="43.2" spans="1:13">
      <c r="A144" s="20"/>
      <c r="B144" s="21" t="s">
        <v>46</v>
      </c>
      <c r="C144" s="19">
        <v>555</v>
      </c>
      <c r="D144" s="19" t="s">
        <v>289</v>
      </c>
      <c r="E144" s="21" t="s">
        <v>48</v>
      </c>
      <c r="F144" s="20" t="s">
        <v>49</v>
      </c>
      <c r="G144" s="20"/>
      <c r="H144" s="20" t="s">
        <v>50</v>
      </c>
      <c r="I144" s="20">
        <v>50</v>
      </c>
      <c r="J144" s="23" t="s">
        <v>19</v>
      </c>
      <c r="K144" s="24"/>
      <c r="L144" s="25"/>
      <c r="M144" s="19" t="s">
        <v>293</v>
      </c>
    </row>
    <row r="145" ht="57.6" spans="1:13">
      <c r="A145" s="20"/>
      <c r="B145" s="21" t="s">
        <v>46</v>
      </c>
      <c r="C145" s="19">
        <v>1608</v>
      </c>
      <c r="D145" s="19" t="s">
        <v>294</v>
      </c>
      <c r="E145" s="21" t="s">
        <v>48</v>
      </c>
      <c r="F145" s="20" t="s">
        <v>49</v>
      </c>
      <c r="G145" s="20"/>
      <c r="H145" s="20" t="s">
        <v>50</v>
      </c>
      <c r="I145" s="20">
        <v>50</v>
      </c>
      <c r="J145" s="23" t="s">
        <v>19</v>
      </c>
      <c r="K145" s="24"/>
      <c r="L145" s="25"/>
      <c r="M145" s="19" t="s">
        <v>295</v>
      </c>
    </row>
    <row r="146" ht="86.4" spans="1:13">
      <c r="A146" s="20"/>
      <c r="B146" s="21" t="s">
        <v>46</v>
      </c>
      <c r="C146" s="19">
        <v>7363</v>
      </c>
      <c r="D146" s="19" t="s">
        <v>296</v>
      </c>
      <c r="E146" s="21" t="s">
        <v>48</v>
      </c>
      <c r="F146" s="20" t="s">
        <v>49</v>
      </c>
      <c r="G146" s="20"/>
      <c r="H146" s="20" t="s">
        <v>50</v>
      </c>
      <c r="I146" s="20">
        <v>50</v>
      </c>
      <c r="J146" s="23" t="s">
        <v>19</v>
      </c>
      <c r="K146" s="24"/>
      <c r="L146" s="25"/>
      <c r="M146" s="19" t="s">
        <v>297</v>
      </c>
    </row>
    <row r="147" ht="43.2" spans="1:13">
      <c r="A147" s="20"/>
      <c r="B147" s="21" t="s">
        <v>46</v>
      </c>
      <c r="C147" s="19">
        <v>8240</v>
      </c>
      <c r="D147" s="19" t="s">
        <v>298</v>
      </c>
      <c r="E147" s="21" t="s">
        <v>48</v>
      </c>
      <c r="F147" s="20" t="s">
        <v>49</v>
      </c>
      <c r="G147" s="20"/>
      <c r="H147" s="20" t="s">
        <v>50</v>
      </c>
      <c r="I147" s="20">
        <v>50</v>
      </c>
      <c r="J147" s="23" t="s">
        <v>19</v>
      </c>
      <c r="K147" s="24"/>
      <c r="L147" s="25"/>
      <c r="M147" s="19" t="s">
        <v>299</v>
      </c>
    </row>
    <row r="148" ht="43.2" spans="1:13">
      <c r="A148" s="20"/>
      <c r="B148" s="21" t="s">
        <v>46</v>
      </c>
      <c r="C148" s="19">
        <v>6144</v>
      </c>
      <c r="D148" s="19" t="s">
        <v>300</v>
      </c>
      <c r="E148" s="21" t="s">
        <v>48</v>
      </c>
      <c r="F148" s="20" t="s">
        <v>49</v>
      </c>
      <c r="G148" s="20"/>
      <c r="H148" s="20" t="s">
        <v>50</v>
      </c>
      <c r="I148" s="20">
        <v>50</v>
      </c>
      <c r="J148" s="23" t="s">
        <v>19</v>
      </c>
      <c r="K148" s="24"/>
      <c r="L148" s="25"/>
      <c r="M148" s="19" t="s">
        <v>301</v>
      </c>
    </row>
    <row r="149" ht="43.2" spans="1:13">
      <c r="A149" s="20"/>
      <c r="B149" s="21" t="s">
        <v>46</v>
      </c>
      <c r="C149" s="19">
        <v>5506</v>
      </c>
      <c r="D149" s="19" t="s">
        <v>302</v>
      </c>
      <c r="E149" s="21" t="s">
        <v>48</v>
      </c>
      <c r="F149" s="20" t="s">
        <v>49</v>
      </c>
      <c r="G149" s="20"/>
      <c r="H149" s="20" t="s">
        <v>50</v>
      </c>
      <c r="I149" s="20">
        <v>50</v>
      </c>
      <c r="J149" s="23" t="s">
        <v>19</v>
      </c>
      <c r="K149" s="24"/>
      <c r="L149" s="25"/>
      <c r="M149" s="19" t="s">
        <v>303</v>
      </c>
    </row>
    <row r="150" ht="43.2" spans="1:13">
      <c r="A150" s="20"/>
      <c r="B150" s="21" t="s">
        <v>46</v>
      </c>
      <c r="C150" s="19">
        <v>3016</v>
      </c>
      <c r="D150" s="19" t="s">
        <v>304</v>
      </c>
      <c r="E150" s="21" t="s">
        <v>48</v>
      </c>
      <c r="F150" s="20" t="s">
        <v>49</v>
      </c>
      <c r="G150" s="20"/>
      <c r="H150" s="20" t="s">
        <v>50</v>
      </c>
      <c r="I150" s="20">
        <v>50</v>
      </c>
      <c r="J150" s="23" t="s">
        <v>19</v>
      </c>
      <c r="K150" s="24"/>
      <c r="L150" s="25"/>
      <c r="M150" s="19" t="s">
        <v>305</v>
      </c>
    </row>
    <row r="151" ht="43.2" spans="1:13">
      <c r="A151" s="20"/>
      <c r="B151" s="21" t="s">
        <v>46</v>
      </c>
      <c r="C151" s="19">
        <v>912</v>
      </c>
      <c r="D151" s="19" t="s">
        <v>306</v>
      </c>
      <c r="E151" s="21" t="s">
        <v>48</v>
      </c>
      <c r="F151" s="20" t="s">
        <v>49</v>
      </c>
      <c r="G151" s="20"/>
      <c r="H151" s="20" t="s">
        <v>50</v>
      </c>
      <c r="I151" s="20">
        <v>50</v>
      </c>
      <c r="J151" s="23" t="s">
        <v>19</v>
      </c>
      <c r="K151" s="24"/>
      <c r="L151" s="25"/>
      <c r="M151" s="19" t="s">
        <v>307</v>
      </c>
    </row>
    <row r="152" ht="72" spans="1:13">
      <c r="A152" s="20"/>
      <c r="B152" s="21" t="s">
        <v>46</v>
      </c>
      <c r="C152" s="19">
        <v>486</v>
      </c>
      <c r="D152" s="19" t="s">
        <v>308</v>
      </c>
      <c r="E152" s="21" t="s">
        <v>48</v>
      </c>
      <c r="F152" s="20" t="s">
        <v>49</v>
      </c>
      <c r="G152" s="20"/>
      <c r="H152" s="20" t="s">
        <v>50</v>
      </c>
      <c r="I152" s="20">
        <v>50</v>
      </c>
      <c r="J152" s="23" t="s">
        <v>19</v>
      </c>
      <c r="K152" s="24"/>
      <c r="L152" s="25"/>
      <c r="M152" s="19" t="s">
        <v>309</v>
      </c>
    </row>
    <row r="153" ht="57.6" spans="1:13">
      <c r="A153" s="20"/>
      <c r="B153" s="21" t="s">
        <v>46</v>
      </c>
      <c r="C153" s="19">
        <v>312</v>
      </c>
      <c r="D153" s="19" t="s">
        <v>310</v>
      </c>
      <c r="E153" s="21" t="s">
        <v>48</v>
      </c>
      <c r="F153" s="20" t="s">
        <v>49</v>
      </c>
      <c r="G153" s="20"/>
      <c r="H153" s="20" t="s">
        <v>50</v>
      </c>
      <c r="I153" s="20">
        <v>50</v>
      </c>
      <c r="J153" s="23" t="s">
        <v>19</v>
      </c>
      <c r="K153" s="24"/>
      <c r="L153" s="25"/>
      <c r="M153" s="19" t="s">
        <v>311</v>
      </c>
    </row>
    <row r="154" ht="43.2" spans="1:13">
      <c r="A154" s="20"/>
      <c r="B154" s="21" t="s">
        <v>46</v>
      </c>
      <c r="C154" s="19">
        <v>1118</v>
      </c>
      <c r="D154" s="19" t="s">
        <v>312</v>
      </c>
      <c r="E154" s="21" t="s">
        <v>48</v>
      </c>
      <c r="F154" s="20" t="s">
        <v>49</v>
      </c>
      <c r="G154" s="20"/>
      <c r="H154" s="20" t="s">
        <v>50</v>
      </c>
      <c r="I154" s="20">
        <v>50</v>
      </c>
      <c r="J154" s="23" t="s">
        <v>19</v>
      </c>
      <c r="K154" s="24"/>
      <c r="L154" s="25"/>
      <c r="M154" s="19" t="s">
        <v>313</v>
      </c>
    </row>
    <row r="155" ht="43.2" spans="1:13">
      <c r="A155" s="20"/>
      <c r="B155" s="21" t="s">
        <v>46</v>
      </c>
      <c r="C155" s="19">
        <v>1104</v>
      </c>
      <c r="D155" s="19" t="s">
        <v>314</v>
      </c>
      <c r="E155" s="21" t="s">
        <v>48</v>
      </c>
      <c r="F155" s="20" t="s">
        <v>49</v>
      </c>
      <c r="G155" s="20"/>
      <c r="H155" s="20" t="s">
        <v>50</v>
      </c>
      <c r="I155" s="20">
        <v>50</v>
      </c>
      <c r="J155" s="23" t="s">
        <v>19</v>
      </c>
      <c r="K155" s="24"/>
      <c r="L155" s="25"/>
      <c r="M155" s="19" t="s">
        <v>315</v>
      </c>
    </row>
    <row r="156" ht="72" spans="1:13">
      <c r="A156" s="20"/>
      <c r="B156" s="21" t="s">
        <v>46</v>
      </c>
      <c r="C156" s="19">
        <v>3160</v>
      </c>
      <c r="D156" s="19" t="s">
        <v>316</v>
      </c>
      <c r="E156" s="21" t="s">
        <v>48</v>
      </c>
      <c r="F156" s="20" t="s">
        <v>49</v>
      </c>
      <c r="G156" s="20"/>
      <c r="H156" s="20" t="s">
        <v>50</v>
      </c>
      <c r="I156" s="20">
        <v>50</v>
      </c>
      <c r="J156" s="23" t="s">
        <v>19</v>
      </c>
      <c r="K156" s="24"/>
      <c r="L156" s="25"/>
      <c r="M156" s="19" t="s">
        <v>317</v>
      </c>
    </row>
    <row r="157" ht="43.2" spans="1:13">
      <c r="A157" s="20"/>
      <c r="B157" s="21" t="s">
        <v>46</v>
      </c>
      <c r="C157" s="19">
        <v>806</v>
      </c>
      <c r="D157" s="19" t="s">
        <v>318</v>
      </c>
      <c r="E157" s="21" t="s">
        <v>48</v>
      </c>
      <c r="F157" s="20" t="s">
        <v>49</v>
      </c>
      <c r="G157" s="20"/>
      <c r="H157" s="20" t="s">
        <v>50</v>
      </c>
      <c r="I157" s="20">
        <v>50</v>
      </c>
      <c r="J157" s="23" t="s">
        <v>19</v>
      </c>
      <c r="K157" s="24"/>
      <c r="L157" s="25"/>
      <c r="M157" s="19" t="s">
        <v>319</v>
      </c>
    </row>
    <row r="158" ht="43.2" spans="1:13">
      <c r="A158" s="20"/>
      <c r="B158" s="21" t="s">
        <v>46</v>
      </c>
      <c r="C158" s="19">
        <v>1634</v>
      </c>
      <c r="D158" s="19" t="s">
        <v>206</v>
      </c>
      <c r="E158" s="21" t="s">
        <v>48</v>
      </c>
      <c r="F158" s="20" t="s">
        <v>49</v>
      </c>
      <c r="G158" s="20"/>
      <c r="H158" s="20" t="s">
        <v>50</v>
      </c>
      <c r="I158" s="20">
        <v>50</v>
      </c>
      <c r="J158" s="23" t="s">
        <v>19</v>
      </c>
      <c r="K158" s="24"/>
      <c r="L158" s="25"/>
      <c r="M158" s="19" t="s">
        <v>320</v>
      </c>
    </row>
    <row r="159" ht="72" spans="1:13">
      <c r="A159" s="20"/>
      <c r="B159" s="21" t="s">
        <v>46</v>
      </c>
      <c r="C159" s="19">
        <v>2616</v>
      </c>
      <c r="D159" s="19" t="s">
        <v>321</v>
      </c>
      <c r="E159" s="21" t="s">
        <v>48</v>
      </c>
      <c r="F159" s="20" t="s">
        <v>49</v>
      </c>
      <c r="G159" s="20"/>
      <c r="H159" s="20" t="s">
        <v>50</v>
      </c>
      <c r="I159" s="20">
        <v>50</v>
      </c>
      <c r="J159" s="23" t="s">
        <v>19</v>
      </c>
      <c r="K159" s="24"/>
      <c r="L159" s="25"/>
      <c r="M159" s="19" t="s">
        <v>322</v>
      </c>
    </row>
    <row r="160" ht="57.6" spans="1:13">
      <c r="A160" s="20"/>
      <c r="B160" s="21" t="s">
        <v>46</v>
      </c>
      <c r="C160" s="19">
        <v>2888</v>
      </c>
      <c r="D160" s="19" t="s">
        <v>323</v>
      </c>
      <c r="E160" s="21" t="s">
        <v>48</v>
      </c>
      <c r="F160" s="20" t="s">
        <v>49</v>
      </c>
      <c r="G160" s="20"/>
      <c r="H160" s="20" t="s">
        <v>50</v>
      </c>
      <c r="I160" s="20">
        <v>50</v>
      </c>
      <c r="J160" s="23" t="s">
        <v>19</v>
      </c>
      <c r="K160" s="24"/>
      <c r="L160" s="25"/>
      <c r="M160" s="19" t="s">
        <v>324</v>
      </c>
    </row>
    <row r="161" ht="43.2" spans="1:13">
      <c r="A161" s="20"/>
      <c r="B161" s="21" t="s">
        <v>46</v>
      </c>
      <c r="C161" s="19">
        <v>891</v>
      </c>
      <c r="D161" s="19" t="s">
        <v>325</v>
      </c>
      <c r="E161" s="21" t="s">
        <v>48</v>
      </c>
      <c r="F161" s="20" t="s">
        <v>49</v>
      </c>
      <c r="G161" s="20"/>
      <c r="H161" s="20" t="s">
        <v>50</v>
      </c>
      <c r="I161" s="20">
        <v>50</v>
      </c>
      <c r="J161" s="23" t="s">
        <v>19</v>
      </c>
      <c r="K161" s="24"/>
      <c r="L161" s="25"/>
      <c r="M161" s="19" t="s">
        <v>326</v>
      </c>
    </row>
    <row r="162" ht="43.2" spans="1:13">
      <c r="A162" s="20"/>
      <c r="B162" s="21" t="s">
        <v>46</v>
      </c>
      <c r="C162" s="19">
        <v>677</v>
      </c>
      <c r="D162" s="19" t="s">
        <v>327</v>
      </c>
      <c r="E162" s="21" t="s">
        <v>48</v>
      </c>
      <c r="F162" s="20" t="s">
        <v>49</v>
      </c>
      <c r="G162" s="20"/>
      <c r="H162" s="20" t="s">
        <v>50</v>
      </c>
      <c r="I162" s="20">
        <v>50</v>
      </c>
      <c r="J162" s="23" t="s">
        <v>19</v>
      </c>
      <c r="K162" s="24"/>
      <c r="L162" s="25"/>
      <c r="M162" s="19" t="s">
        <v>328</v>
      </c>
    </row>
    <row r="163" ht="43.2" spans="1:13">
      <c r="A163" s="20"/>
      <c r="B163" s="21" t="s">
        <v>46</v>
      </c>
      <c r="C163" s="19">
        <v>3634</v>
      </c>
      <c r="D163" s="19" t="s">
        <v>329</v>
      </c>
      <c r="E163" s="21" t="s">
        <v>48</v>
      </c>
      <c r="F163" s="20" t="s">
        <v>49</v>
      </c>
      <c r="G163" s="20"/>
      <c r="H163" s="20" t="s">
        <v>50</v>
      </c>
      <c r="I163" s="20">
        <v>50</v>
      </c>
      <c r="J163" s="23" t="s">
        <v>19</v>
      </c>
      <c r="K163" s="24"/>
      <c r="L163" s="25"/>
      <c r="M163" s="19" t="s">
        <v>330</v>
      </c>
    </row>
    <row r="164" ht="57.6" spans="1:13">
      <c r="A164" s="20"/>
      <c r="B164" s="21" t="s">
        <v>46</v>
      </c>
      <c r="C164" s="19">
        <v>3792</v>
      </c>
      <c r="D164" s="19" t="s">
        <v>331</v>
      </c>
      <c r="E164" s="21" t="s">
        <v>48</v>
      </c>
      <c r="F164" s="20" t="s">
        <v>49</v>
      </c>
      <c r="G164" s="20"/>
      <c r="H164" s="20" t="s">
        <v>50</v>
      </c>
      <c r="I164" s="20">
        <v>50</v>
      </c>
      <c r="J164" s="23" t="s">
        <v>19</v>
      </c>
      <c r="K164" s="24"/>
      <c r="L164" s="25"/>
      <c r="M164" s="19" t="s">
        <v>332</v>
      </c>
    </row>
    <row r="165" ht="57.6" spans="1:13">
      <c r="A165" s="20"/>
      <c r="B165" s="21" t="s">
        <v>46</v>
      </c>
      <c r="C165" s="19">
        <v>1683</v>
      </c>
      <c r="D165" s="19" t="s">
        <v>333</v>
      </c>
      <c r="E165" s="21" t="s">
        <v>48</v>
      </c>
      <c r="F165" s="20" t="s">
        <v>49</v>
      </c>
      <c r="G165" s="20"/>
      <c r="H165" s="20" t="s">
        <v>50</v>
      </c>
      <c r="I165" s="20">
        <v>50</v>
      </c>
      <c r="J165" s="23" t="s">
        <v>19</v>
      </c>
      <c r="K165" s="24"/>
      <c r="L165" s="25"/>
      <c r="M165" s="19" t="s">
        <v>334</v>
      </c>
    </row>
    <row r="166" ht="43.2" spans="1:13">
      <c r="A166" s="20"/>
      <c r="B166" s="21" t="s">
        <v>46</v>
      </c>
      <c r="C166" s="19">
        <v>686</v>
      </c>
      <c r="D166" s="19" t="s">
        <v>335</v>
      </c>
      <c r="E166" s="21" t="s">
        <v>48</v>
      </c>
      <c r="F166" s="20" t="s">
        <v>49</v>
      </c>
      <c r="G166" s="20"/>
      <c r="H166" s="20" t="s">
        <v>50</v>
      </c>
      <c r="I166" s="20">
        <v>50</v>
      </c>
      <c r="J166" s="23" t="s">
        <v>19</v>
      </c>
      <c r="K166" s="24"/>
      <c r="L166" s="25"/>
      <c r="M166" s="19" t="s">
        <v>336</v>
      </c>
    </row>
    <row r="167" ht="57.6" spans="1:13">
      <c r="A167" s="20"/>
      <c r="B167" s="21" t="s">
        <v>46</v>
      </c>
      <c r="C167" s="19">
        <v>2353</v>
      </c>
      <c r="D167" s="19" t="s">
        <v>337</v>
      </c>
      <c r="E167" s="21" t="s">
        <v>48</v>
      </c>
      <c r="F167" s="20" t="s">
        <v>49</v>
      </c>
      <c r="G167" s="20"/>
      <c r="H167" s="20" t="s">
        <v>50</v>
      </c>
      <c r="I167" s="20">
        <v>50</v>
      </c>
      <c r="J167" s="23" t="s">
        <v>19</v>
      </c>
      <c r="K167" s="24"/>
      <c r="L167" s="25"/>
      <c r="M167" s="19" t="s">
        <v>338</v>
      </c>
    </row>
    <row r="168" ht="43.2" spans="1:13">
      <c r="A168" s="20"/>
      <c r="B168" s="21" t="s">
        <v>46</v>
      </c>
      <c r="C168" s="19">
        <v>585</v>
      </c>
      <c r="D168" s="19" t="s">
        <v>339</v>
      </c>
      <c r="E168" s="21" t="s">
        <v>48</v>
      </c>
      <c r="F168" s="20" t="s">
        <v>49</v>
      </c>
      <c r="G168" s="20"/>
      <c r="H168" s="20" t="s">
        <v>50</v>
      </c>
      <c r="I168" s="20">
        <v>50</v>
      </c>
      <c r="J168" s="23" t="s">
        <v>19</v>
      </c>
      <c r="K168" s="24"/>
      <c r="L168" s="25"/>
      <c r="M168" s="19" t="s">
        <v>340</v>
      </c>
    </row>
    <row r="169" ht="43.2" spans="1:13">
      <c r="A169" s="20"/>
      <c r="B169" s="21" t="s">
        <v>46</v>
      </c>
      <c r="C169" s="19">
        <v>558</v>
      </c>
      <c r="D169" s="19" t="s">
        <v>339</v>
      </c>
      <c r="E169" s="21" t="s">
        <v>48</v>
      </c>
      <c r="F169" s="20" t="s">
        <v>49</v>
      </c>
      <c r="G169" s="20"/>
      <c r="H169" s="20" t="s">
        <v>50</v>
      </c>
      <c r="I169" s="20">
        <v>50</v>
      </c>
      <c r="J169" s="23" t="s">
        <v>19</v>
      </c>
      <c r="K169" s="24"/>
      <c r="L169" s="25"/>
      <c r="M169" s="19" t="s">
        <v>341</v>
      </c>
    </row>
    <row r="170" ht="43.2" spans="1:13">
      <c r="A170" s="20"/>
      <c r="B170" s="21" t="s">
        <v>46</v>
      </c>
      <c r="C170" s="19">
        <v>188</v>
      </c>
      <c r="D170" s="19" t="s">
        <v>342</v>
      </c>
      <c r="E170" s="21" t="s">
        <v>48</v>
      </c>
      <c r="F170" s="20" t="s">
        <v>49</v>
      </c>
      <c r="G170" s="20"/>
      <c r="H170" s="20" t="s">
        <v>50</v>
      </c>
      <c r="I170" s="20">
        <v>50</v>
      </c>
      <c r="J170" s="23" t="s">
        <v>19</v>
      </c>
      <c r="K170" s="24"/>
      <c r="L170" s="25"/>
      <c r="M170" s="19" t="s">
        <v>343</v>
      </c>
    </row>
    <row r="171" ht="43.2" spans="1:13">
      <c r="A171" s="20"/>
      <c r="B171" s="21" t="s">
        <v>46</v>
      </c>
      <c r="C171" s="19">
        <v>2381</v>
      </c>
      <c r="D171" s="19" t="s">
        <v>344</v>
      </c>
      <c r="E171" s="21" t="s">
        <v>48</v>
      </c>
      <c r="F171" s="20" t="s">
        <v>49</v>
      </c>
      <c r="G171" s="20"/>
      <c r="H171" s="20" t="s">
        <v>50</v>
      </c>
      <c r="I171" s="20">
        <v>50</v>
      </c>
      <c r="J171" s="23" t="s">
        <v>19</v>
      </c>
      <c r="K171" s="24"/>
      <c r="L171" s="25"/>
      <c r="M171" s="19" t="s">
        <v>345</v>
      </c>
    </row>
    <row r="172" ht="43.2" spans="1:13">
      <c r="A172" s="20"/>
      <c r="B172" s="21" t="s">
        <v>46</v>
      </c>
      <c r="C172" s="19">
        <v>1155</v>
      </c>
      <c r="D172" s="19" t="s">
        <v>346</v>
      </c>
      <c r="E172" s="21" t="s">
        <v>48</v>
      </c>
      <c r="F172" s="20" t="s">
        <v>49</v>
      </c>
      <c r="G172" s="20"/>
      <c r="H172" s="20" t="s">
        <v>50</v>
      </c>
      <c r="I172" s="20">
        <v>50</v>
      </c>
      <c r="J172" s="23" t="s">
        <v>19</v>
      </c>
      <c r="K172" s="24"/>
      <c r="L172" s="25"/>
      <c r="M172" s="19" t="s">
        <v>347</v>
      </c>
    </row>
    <row r="173" ht="43.2" spans="1:13">
      <c r="A173" s="20"/>
      <c r="B173" s="21" t="s">
        <v>46</v>
      </c>
      <c r="C173" s="19">
        <v>2000</v>
      </c>
      <c r="D173" s="19" t="s">
        <v>348</v>
      </c>
      <c r="E173" s="21" t="s">
        <v>48</v>
      </c>
      <c r="F173" s="20" t="s">
        <v>49</v>
      </c>
      <c r="G173" s="20"/>
      <c r="H173" s="20" t="s">
        <v>50</v>
      </c>
      <c r="I173" s="20">
        <v>50</v>
      </c>
      <c r="J173" s="23" t="s">
        <v>19</v>
      </c>
      <c r="K173" s="24"/>
      <c r="L173" s="25"/>
      <c r="M173" s="19" t="s">
        <v>349</v>
      </c>
    </row>
    <row r="174" ht="57.6" spans="1:13">
      <c r="A174" s="20"/>
      <c r="B174" s="21" t="s">
        <v>46</v>
      </c>
      <c r="C174" s="19">
        <v>1195</v>
      </c>
      <c r="D174" s="19" t="s">
        <v>350</v>
      </c>
      <c r="E174" s="21" t="s">
        <v>48</v>
      </c>
      <c r="F174" s="20" t="s">
        <v>49</v>
      </c>
      <c r="G174" s="20"/>
      <c r="H174" s="20" t="s">
        <v>50</v>
      </c>
      <c r="I174" s="20">
        <v>50</v>
      </c>
      <c r="J174" s="23" t="s">
        <v>19</v>
      </c>
      <c r="K174" s="24"/>
      <c r="L174" s="25"/>
      <c r="M174" s="19" t="s">
        <v>351</v>
      </c>
    </row>
    <row r="175" ht="72" spans="1:13">
      <c r="A175" s="20"/>
      <c r="B175" s="21" t="s">
        <v>46</v>
      </c>
      <c r="C175" s="19">
        <v>2460</v>
      </c>
      <c r="D175" s="19" t="s">
        <v>352</v>
      </c>
      <c r="E175" s="21" t="s">
        <v>48</v>
      </c>
      <c r="F175" s="20" t="s">
        <v>49</v>
      </c>
      <c r="G175" s="20"/>
      <c r="H175" s="20" t="s">
        <v>50</v>
      </c>
      <c r="I175" s="20">
        <v>50</v>
      </c>
      <c r="J175" s="23" t="s">
        <v>19</v>
      </c>
      <c r="K175" s="24"/>
      <c r="L175" s="25"/>
      <c r="M175" s="19" t="s">
        <v>353</v>
      </c>
    </row>
    <row r="176" ht="43.2" spans="1:13">
      <c r="A176" s="20"/>
      <c r="B176" s="21" t="s">
        <v>46</v>
      </c>
      <c r="C176" s="19">
        <v>7931</v>
      </c>
      <c r="D176" s="19" t="s">
        <v>354</v>
      </c>
      <c r="E176" s="21" t="s">
        <v>48</v>
      </c>
      <c r="F176" s="20" t="s">
        <v>49</v>
      </c>
      <c r="G176" s="20"/>
      <c r="H176" s="20" t="s">
        <v>50</v>
      </c>
      <c r="I176" s="20">
        <v>50</v>
      </c>
      <c r="J176" s="23" t="s">
        <v>19</v>
      </c>
      <c r="K176" s="24"/>
      <c r="L176" s="25"/>
      <c r="M176" s="19" t="s">
        <v>355</v>
      </c>
    </row>
    <row r="177" ht="43.2" spans="1:13">
      <c r="A177" s="20"/>
      <c r="B177" s="21" t="s">
        <v>46</v>
      </c>
      <c r="C177" s="19">
        <v>1301.09</v>
      </c>
      <c r="D177" s="19" t="s">
        <v>356</v>
      </c>
      <c r="E177" s="21" t="s">
        <v>48</v>
      </c>
      <c r="F177" s="20" t="s">
        <v>49</v>
      </c>
      <c r="G177" s="20"/>
      <c r="H177" s="20" t="s">
        <v>50</v>
      </c>
      <c r="I177" s="20">
        <v>50</v>
      </c>
      <c r="J177" s="23" t="s">
        <v>19</v>
      </c>
      <c r="K177" s="24"/>
      <c r="L177" s="25"/>
      <c r="M177" s="19" t="s">
        <v>357</v>
      </c>
    </row>
    <row r="178" ht="43.2" spans="1:13">
      <c r="A178" s="20"/>
      <c r="B178" s="21" t="s">
        <v>46</v>
      </c>
      <c r="C178" s="19">
        <v>1548.36</v>
      </c>
      <c r="D178" s="19" t="s">
        <v>358</v>
      </c>
      <c r="E178" s="21" t="s">
        <v>48</v>
      </c>
      <c r="F178" s="20" t="s">
        <v>49</v>
      </c>
      <c r="G178" s="20"/>
      <c r="H178" s="20" t="s">
        <v>50</v>
      </c>
      <c r="I178" s="20">
        <v>50</v>
      </c>
      <c r="J178" s="23" t="s">
        <v>19</v>
      </c>
      <c r="K178" s="24"/>
      <c r="L178" s="25"/>
      <c r="M178" s="19" t="s">
        <v>359</v>
      </c>
    </row>
    <row r="179" ht="43.2" spans="1:13">
      <c r="A179" s="20"/>
      <c r="B179" s="21" t="s">
        <v>46</v>
      </c>
      <c r="C179" s="19">
        <v>1506.21</v>
      </c>
      <c r="D179" s="19" t="s">
        <v>360</v>
      </c>
      <c r="E179" s="21" t="s">
        <v>48</v>
      </c>
      <c r="F179" s="20" t="s">
        <v>49</v>
      </c>
      <c r="G179" s="20"/>
      <c r="H179" s="20" t="s">
        <v>50</v>
      </c>
      <c r="I179" s="20">
        <v>50</v>
      </c>
      <c r="J179" s="23" t="s">
        <v>19</v>
      </c>
      <c r="K179" s="24"/>
      <c r="L179" s="25"/>
      <c r="M179" s="19" t="s">
        <v>361</v>
      </c>
    </row>
    <row r="180" ht="57.6" spans="1:13">
      <c r="A180" s="20"/>
      <c r="B180" s="21" t="s">
        <v>46</v>
      </c>
      <c r="C180" s="19">
        <v>1014.4</v>
      </c>
      <c r="D180" s="19" t="s">
        <v>362</v>
      </c>
      <c r="E180" s="21" t="s">
        <v>48</v>
      </c>
      <c r="F180" s="20" t="s">
        <v>49</v>
      </c>
      <c r="G180" s="20"/>
      <c r="H180" s="20" t="s">
        <v>50</v>
      </c>
      <c r="I180" s="20">
        <v>50</v>
      </c>
      <c r="J180" s="23" t="s">
        <v>19</v>
      </c>
      <c r="K180" s="24"/>
      <c r="L180" s="25"/>
      <c r="M180" s="19" t="s">
        <v>363</v>
      </c>
    </row>
    <row r="181" ht="57.6" spans="1:13">
      <c r="A181" s="20"/>
      <c r="B181" s="21" t="s">
        <v>46</v>
      </c>
      <c r="C181" s="19">
        <v>4945.09</v>
      </c>
      <c r="D181" s="21" t="s">
        <v>364</v>
      </c>
      <c r="E181" s="21" t="s">
        <v>48</v>
      </c>
      <c r="F181" s="20" t="s">
        <v>49</v>
      </c>
      <c r="G181" s="20"/>
      <c r="H181" s="20" t="s">
        <v>50</v>
      </c>
      <c r="I181" s="20">
        <v>50</v>
      </c>
      <c r="J181" s="23" t="s">
        <v>19</v>
      </c>
      <c r="K181" s="24"/>
      <c r="L181" s="25"/>
      <c r="M181" s="19" t="s">
        <v>365</v>
      </c>
    </row>
    <row r="182" ht="43.2" spans="1:13">
      <c r="A182" s="27"/>
      <c r="B182" s="28" t="s">
        <v>46</v>
      </c>
      <c r="C182" s="29">
        <v>1350</v>
      </c>
      <c r="D182" s="29" t="s">
        <v>366</v>
      </c>
      <c r="E182" s="28" t="s">
        <v>48</v>
      </c>
      <c r="F182" s="27" t="s">
        <v>49</v>
      </c>
      <c r="G182" s="27"/>
      <c r="H182" s="27" t="s">
        <v>50</v>
      </c>
      <c r="I182" s="27">
        <v>50</v>
      </c>
      <c r="J182" s="31" t="s">
        <v>19</v>
      </c>
      <c r="K182" s="32"/>
      <c r="L182" s="33"/>
      <c r="M182" s="29" t="s">
        <v>367</v>
      </c>
    </row>
    <row r="183" ht="43.2" spans="1:13">
      <c r="A183" s="30">
        <v>10</v>
      </c>
      <c r="B183" s="21" t="s">
        <v>368</v>
      </c>
      <c r="C183" s="21">
        <v>21000</v>
      </c>
      <c r="D183" s="21" t="s">
        <v>369</v>
      </c>
      <c r="E183" s="21" t="s">
        <v>48</v>
      </c>
      <c r="F183" s="21" t="s">
        <v>370</v>
      </c>
      <c r="G183" s="21">
        <v>100</v>
      </c>
      <c r="H183" s="21" t="s">
        <v>371</v>
      </c>
      <c r="I183" s="21">
        <v>50</v>
      </c>
      <c r="J183" s="31" t="s">
        <v>19</v>
      </c>
      <c r="K183" s="32"/>
      <c r="L183" s="33"/>
      <c r="M183" s="21" t="s">
        <v>372</v>
      </c>
    </row>
    <row r="184" ht="43.2" spans="1:13">
      <c r="A184" s="30"/>
      <c r="B184" s="21" t="s">
        <v>368</v>
      </c>
      <c r="C184" s="21">
        <v>20905</v>
      </c>
      <c r="D184" s="21" t="s">
        <v>373</v>
      </c>
      <c r="E184" s="21" t="s">
        <v>48</v>
      </c>
      <c r="F184" s="21" t="s">
        <v>374</v>
      </c>
      <c r="G184" s="21">
        <v>100</v>
      </c>
      <c r="H184" s="21" t="s">
        <v>371</v>
      </c>
      <c r="I184" s="21">
        <v>50</v>
      </c>
      <c r="J184" s="31" t="s">
        <v>19</v>
      </c>
      <c r="K184" s="32"/>
      <c r="L184" s="33"/>
      <c r="M184" s="21" t="s">
        <v>375</v>
      </c>
    </row>
    <row r="185" ht="86.4" spans="1:13">
      <c r="A185" s="30"/>
      <c r="B185" s="21" t="s">
        <v>368</v>
      </c>
      <c r="C185" s="21">
        <v>11600</v>
      </c>
      <c r="D185" s="21" t="s">
        <v>376</v>
      </c>
      <c r="E185" s="21" t="s">
        <v>48</v>
      </c>
      <c r="F185" s="21" t="s">
        <v>377</v>
      </c>
      <c r="G185" s="21">
        <v>50</v>
      </c>
      <c r="H185" s="21" t="s">
        <v>371</v>
      </c>
      <c r="I185" s="21">
        <v>50</v>
      </c>
      <c r="J185" s="31" t="s">
        <v>19</v>
      </c>
      <c r="K185" s="32"/>
      <c r="L185" s="33"/>
      <c r="M185" s="21" t="s">
        <v>378</v>
      </c>
    </row>
    <row r="186" ht="43.2" spans="1:13">
      <c r="A186" s="30"/>
      <c r="B186" s="21" t="s">
        <v>368</v>
      </c>
      <c r="C186" s="21">
        <v>18555</v>
      </c>
      <c r="D186" s="21" t="s">
        <v>379</v>
      </c>
      <c r="E186" s="21" t="s">
        <v>48</v>
      </c>
      <c r="F186" s="21" t="s">
        <v>380</v>
      </c>
      <c r="G186" s="21">
        <v>200</v>
      </c>
      <c r="H186" s="21" t="s">
        <v>371</v>
      </c>
      <c r="I186" s="21">
        <v>50</v>
      </c>
      <c r="J186" s="31" t="s">
        <v>19</v>
      </c>
      <c r="K186" s="32"/>
      <c r="L186" s="33"/>
      <c r="M186" s="21" t="s">
        <v>381</v>
      </c>
    </row>
    <row r="187" ht="72" spans="1:13">
      <c r="A187" s="30"/>
      <c r="B187" s="21" t="s">
        <v>368</v>
      </c>
      <c r="C187" s="21">
        <v>20482.19</v>
      </c>
      <c r="D187" s="21" t="s">
        <v>382</v>
      </c>
      <c r="E187" s="21" t="s">
        <v>48</v>
      </c>
      <c r="F187" s="21" t="s">
        <v>380</v>
      </c>
      <c r="G187" s="21">
        <v>200</v>
      </c>
      <c r="H187" s="21" t="s">
        <v>371</v>
      </c>
      <c r="I187" s="21">
        <v>50</v>
      </c>
      <c r="J187" s="31" t="s">
        <v>19</v>
      </c>
      <c r="K187" s="32"/>
      <c r="L187" s="33"/>
      <c r="M187" s="21" t="s">
        <v>383</v>
      </c>
    </row>
    <row r="188" ht="57.6" spans="1:13">
      <c r="A188" s="30"/>
      <c r="B188" s="21" t="s">
        <v>368</v>
      </c>
      <c r="C188" s="21">
        <v>82211.24</v>
      </c>
      <c r="D188" s="21" t="s">
        <v>384</v>
      </c>
      <c r="E188" s="21" t="s">
        <v>48</v>
      </c>
      <c r="F188" s="21" t="s">
        <v>385</v>
      </c>
      <c r="G188" s="21">
        <v>300</v>
      </c>
      <c r="H188" s="21" t="s">
        <v>371</v>
      </c>
      <c r="I188" s="21">
        <v>50</v>
      </c>
      <c r="J188" s="31" t="s">
        <v>19</v>
      </c>
      <c r="K188" s="32"/>
      <c r="L188" s="33"/>
      <c r="M188" s="21" t="s">
        <v>386</v>
      </c>
    </row>
    <row r="189" ht="57.6" spans="1:13">
      <c r="A189" s="30"/>
      <c r="B189" s="21" t="s">
        <v>368</v>
      </c>
      <c r="C189" s="21">
        <v>198464.59</v>
      </c>
      <c r="D189" s="21" t="s">
        <v>387</v>
      </c>
      <c r="E189" s="21" t="s">
        <v>48</v>
      </c>
      <c r="F189" s="21" t="s">
        <v>388</v>
      </c>
      <c r="G189" s="21">
        <v>500</v>
      </c>
      <c r="H189" s="21" t="s">
        <v>371</v>
      </c>
      <c r="I189" s="21">
        <v>50</v>
      </c>
      <c r="J189" s="31" t="s">
        <v>19</v>
      </c>
      <c r="K189" s="32"/>
      <c r="L189" s="33"/>
      <c r="M189" s="21" t="s">
        <v>389</v>
      </c>
    </row>
    <row r="190" ht="72" spans="1:13">
      <c r="A190" s="30"/>
      <c r="B190" s="21" t="s">
        <v>368</v>
      </c>
      <c r="C190" s="21">
        <v>16800</v>
      </c>
      <c r="D190" s="21" t="s">
        <v>390</v>
      </c>
      <c r="E190" s="21" t="s">
        <v>48</v>
      </c>
      <c r="F190" s="21" t="s">
        <v>391</v>
      </c>
      <c r="G190" s="21">
        <v>200</v>
      </c>
      <c r="H190" s="21" t="s">
        <v>371</v>
      </c>
      <c r="I190" s="21">
        <v>50</v>
      </c>
      <c r="J190" s="31" t="s">
        <v>19</v>
      </c>
      <c r="K190" s="32"/>
      <c r="L190" s="33"/>
      <c r="M190" s="21" t="s">
        <v>392</v>
      </c>
    </row>
    <row r="191" ht="57.6" spans="1:13">
      <c r="A191" s="30"/>
      <c r="B191" s="21" t="s">
        <v>368</v>
      </c>
      <c r="C191" s="21">
        <v>9336</v>
      </c>
      <c r="D191" s="21" t="s">
        <v>393</v>
      </c>
      <c r="E191" s="21" t="s">
        <v>48</v>
      </c>
      <c r="F191" s="21" t="s">
        <v>374</v>
      </c>
      <c r="G191" s="21">
        <v>50</v>
      </c>
      <c r="H191" s="21" t="s">
        <v>371</v>
      </c>
      <c r="I191" s="21">
        <v>50</v>
      </c>
      <c r="J191" s="31" t="s">
        <v>19</v>
      </c>
      <c r="K191" s="32"/>
      <c r="L191" s="33"/>
      <c r="M191" s="21" t="s">
        <v>394</v>
      </c>
    </row>
    <row r="192" ht="43.2" spans="1:13">
      <c r="A192" s="30"/>
      <c r="B192" s="21" t="s">
        <v>368</v>
      </c>
      <c r="C192" s="21">
        <v>9000</v>
      </c>
      <c r="D192" s="21" t="s">
        <v>395</v>
      </c>
      <c r="E192" s="21" t="s">
        <v>48</v>
      </c>
      <c r="F192" s="21" t="s">
        <v>396</v>
      </c>
      <c r="G192" s="21">
        <v>50</v>
      </c>
      <c r="H192" s="21" t="s">
        <v>371</v>
      </c>
      <c r="I192" s="21">
        <v>50</v>
      </c>
      <c r="J192" s="31" t="s">
        <v>19</v>
      </c>
      <c r="K192" s="32"/>
      <c r="L192" s="33"/>
      <c r="M192" s="21" t="s">
        <v>397</v>
      </c>
    </row>
    <row r="193" ht="43.2" spans="1:13">
      <c r="A193" s="30"/>
      <c r="B193" s="21" t="s">
        <v>368</v>
      </c>
      <c r="C193" s="21">
        <v>6500</v>
      </c>
      <c r="D193" s="21" t="s">
        <v>398</v>
      </c>
      <c r="E193" s="21" t="s">
        <v>48</v>
      </c>
      <c r="F193" s="21" t="s">
        <v>399</v>
      </c>
      <c r="G193" s="21">
        <v>50</v>
      </c>
      <c r="H193" s="21" t="s">
        <v>371</v>
      </c>
      <c r="I193" s="21">
        <v>50</v>
      </c>
      <c r="J193" s="31" t="s">
        <v>19</v>
      </c>
      <c r="K193" s="32"/>
      <c r="L193" s="33"/>
      <c r="M193" s="21" t="s">
        <v>400</v>
      </c>
    </row>
    <row r="194" ht="43.2" spans="1:13">
      <c r="A194" s="30"/>
      <c r="B194" s="21" t="s">
        <v>368</v>
      </c>
      <c r="C194" s="21">
        <v>7069.5</v>
      </c>
      <c r="D194" s="21" t="s">
        <v>401</v>
      </c>
      <c r="E194" s="21" t="s">
        <v>48</v>
      </c>
      <c r="F194" s="21" t="s">
        <v>402</v>
      </c>
      <c r="G194" s="21">
        <v>50</v>
      </c>
      <c r="H194" s="21" t="s">
        <v>371</v>
      </c>
      <c r="I194" s="21">
        <v>50</v>
      </c>
      <c r="J194" s="31" t="s">
        <v>19</v>
      </c>
      <c r="K194" s="32"/>
      <c r="L194" s="33"/>
      <c r="M194" s="21" t="s">
        <v>403</v>
      </c>
    </row>
    <row r="195" ht="43.2" spans="1:13">
      <c r="A195" s="30"/>
      <c r="B195" s="21" t="s">
        <v>368</v>
      </c>
      <c r="C195" s="21">
        <v>8858</v>
      </c>
      <c r="D195" s="21" t="s">
        <v>404</v>
      </c>
      <c r="E195" s="21" t="s">
        <v>48</v>
      </c>
      <c r="F195" s="21" t="s">
        <v>405</v>
      </c>
      <c r="G195" s="21">
        <v>50</v>
      </c>
      <c r="H195" s="21" t="s">
        <v>371</v>
      </c>
      <c r="I195" s="21">
        <v>50</v>
      </c>
      <c r="J195" s="31" t="s">
        <v>19</v>
      </c>
      <c r="K195" s="32"/>
      <c r="L195" s="33"/>
      <c r="M195" s="21" t="s">
        <v>406</v>
      </c>
    </row>
    <row r="196" ht="43.2" spans="1:13">
      <c r="A196" s="30"/>
      <c r="B196" s="21" t="s">
        <v>368</v>
      </c>
      <c r="C196" s="21">
        <v>11609</v>
      </c>
      <c r="D196" s="21" t="s">
        <v>407</v>
      </c>
      <c r="E196" s="21" t="s">
        <v>48</v>
      </c>
      <c r="F196" s="21" t="s">
        <v>408</v>
      </c>
      <c r="G196" s="21">
        <v>100</v>
      </c>
      <c r="H196" s="21" t="s">
        <v>371</v>
      </c>
      <c r="I196" s="21">
        <v>50</v>
      </c>
      <c r="J196" s="31" t="s">
        <v>19</v>
      </c>
      <c r="K196" s="32"/>
      <c r="L196" s="33"/>
      <c r="M196" s="21" t="s">
        <v>409</v>
      </c>
    </row>
    <row r="197" ht="43.2" spans="1:13">
      <c r="A197" s="30"/>
      <c r="B197" s="21" t="s">
        <v>368</v>
      </c>
      <c r="C197" s="21">
        <v>3130</v>
      </c>
      <c r="D197" s="21" t="s">
        <v>410</v>
      </c>
      <c r="E197" s="21" t="s">
        <v>48</v>
      </c>
      <c r="F197" s="21" t="s">
        <v>411</v>
      </c>
      <c r="G197" s="21">
        <v>30</v>
      </c>
      <c r="H197" s="21" t="s">
        <v>371</v>
      </c>
      <c r="I197" s="21">
        <v>50</v>
      </c>
      <c r="J197" s="31" t="s">
        <v>19</v>
      </c>
      <c r="K197" s="32"/>
      <c r="L197" s="33"/>
      <c r="M197" s="21" t="s">
        <v>412</v>
      </c>
    </row>
    <row r="198" ht="72" spans="1:13">
      <c r="A198" s="30"/>
      <c r="B198" s="21" t="s">
        <v>368</v>
      </c>
      <c r="C198" s="21">
        <v>4005</v>
      </c>
      <c r="D198" s="21" t="s">
        <v>413</v>
      </c>
      <c r="E198" s="21" t="s">
        <v>48</v>
      </c>
      <c r="F198" s="21" t="s">
        <v>414</v>
      </c>
      <c r="G198" s="21">
        <v>30</v>
      </c>
      <c r="H198" s="21" t="s">
        <v>371</v>
      </c>
      <c r="I198" s="21">
        <v>50</v>
      </c>
      <c r="J198" s="31" t="s">
        <v>19</v>
      </c>
      <c r="K198" s="32"/>
      <c r="L198" s="33"/>
      <c r="M198" s="21" t="s">
        <v>415</v>
      </c>
    </row>
    <row r="199" ht="43.2" spans="1:13">
      <c r="A199" s="30"/>
      <c r="B199" s="21" t="s">
        <v>368</v>
      </c>
      <c r="C199" s="21">
        <v>4500</v>
      </c>
      <c r="D199" s="21" t="s">
        <v>416</v>
      </c>
      <c r="E199" s="21" t="s">
        <v>48</v>
      </c>
      <c r="F199" s="21" t="s">
        <v>417</v>
      </c>
      <c r="G199" s="21">
        <v>30</v>
      </c>
      <c r="H199" s="21" t="s">
        <v>371</v>
      </c>
      <c r="I199" s="21">
        <v>50</v>
      </c>
      <c r="J199" s="31" t="s">
        <v>19</v>
      </c>
      <c r="K199" s="32"/>
      <c r="L199" s="33"/>
      <c r="M199" s="21" t="s">
        <v>418</v>
      </c>
    </row>
    <row r="200" ht="43.2" spans="1:13">
      <c r="A200" s="30"/>
      <c r="B200" s="21" t="s">
        <v>368</v>
      </c>
      <c r="C200" s="21">
        <v>2814</v>
      </c>
      <c r="D200" s="21" t="s">
        <v>419</v>
      </c>
      <c r="E200" s="21" t="s">
        <v>48</v>
      </c>
      <c r="F200" s="21" t="s">
        <v>405</v>
      </c>
      <c r="G200" s="21">
        <v>30</v>
      </c>
      <c r="H200" s="21" t="s">
        <v>371</v>
      </c>
      <c r="I200" s="21">
        <v>50</v>
      </c>
      <c r="J200" s="31" t="s">
        <v>19</v>
      </c>
      <c r="K200" s="32"/>
      <c r="L200" s="33"/>
      <c r="M200" s="21" t="s">
        <v>420</v>
      </c>
    </row>
    <row r="201" ht="43.2" spans="1:13">
      <c r="A201" s="30"/>
      <c r="B201" s="21" t="s">
        <v>368</v>
      </c>
      <c r="C201" s="21">
        <v>4000</v>
      </c>
      <c r="D201" s="21" t="s">
        <v>421</v>
      </c>
      <c r="E201" s="21" t="s">
        <v>48</v>
      </c>
      <c r="F201" s="21" t="s">
        <v>422</v>
      </c>
      <c r="G201" s="21">
        <v>30</v>
      </c>
      <c r="H201" s="21" t="s">
        <v>371</v>
      </c>
      <c r="I201" s="21">
        <v>50</v>
      </c>
      <c r="J201" s="31" t="s">
        <v>19</v>
      </c>
      <c r="K201" s="32"/>
      <c r="L201" s="33"/>
      <c r="M201" s="21" t="s">
        <v>423</v>
      </c>
    </row>
    <row r="202" ht="43.2" spans="1:13">
      <c r="A202" s="30"/>
      <c r="B202" s="21" t="s">
        <v>368</v>
      </c>
      <c r="C202" s="21">
        <v>914</v>
      </c>
      <c r="D202" s="21" t="s">
        <v>424</v>
      </c>
      <c r="E202" s="21" t="s">
        <v>48</v>
      </c>
      <c r="F202" s="21" t="s">
        <v>425</v>
      </c>
      <c r="G202" s="21">
        <v>10</v>
      </c>
      <c r="H202" s="21" t="s">
        <v>371</v>
      </c>
      <c r="I202" s="21">
        <v>50</v>
      </c>
      <c r="J202" s="31" t="s">
        <v>19</v>
      </c>
      <c r="K202" s="32"/>
      <c r="L202" s="33"/>
      <c r="M202" s="21" t="s">
        <v>426</v>
      </c>
    </row>
    <row r="203" ht="43.2" spans="1:13">
      <c r="A203" s="30"/>
      <c r="B203" s="21" t="s">
        <v>368</v>
      </c>
      <c r="C203" s="21">
        <v>3080</v>
      </c>
      <c r="D203" s="21" t="s">
        <v>427</v>
      </c>
      <c r="E203" s="21" t="s">
        <v>48</v>
      </c>
      <c r="F203" s="21" t="s">
        <v>428</v>
      </c>
      <c r="G203" s="21">
        <v>10</v>
      </c>
      <c r="H203" s="21" t="s">
        <v>371</v>
      </c>
      <c r="I203" s="21">
        <v>50</v>
      </c>
      <c r="J203" s="31" t="s">
        <v>19</v>
      </c>
      <c r="K203" s="32"/>
      <c r="L203" s="33"/>
      <c r="M203" s="21" t="s">
        <v>429</v>
      </c>
    </row>
    <row r="204" ht="43.2" spans="1:13">
      <c r="A204" s="30"/>
      <c r="B204" s="21" t="s">
        <v>368</v>
      </c>
      <c r="C204" s="21">
        <v>1700</v>
      </c>
      <c r="D204" s="21" t="s">
        <v>430</v>
      </c>
      <c r="E204" s="21" t="s">
        <v>48</v>
      </c>
      <c r="F204" s="21" t="s">
        <v>431</v>
      </c>
      <c r="G204" s="21">
        <v>10</v>
      </c>
      <c r="H204" s="21" t="s">
        <v>371</v>
      </c>
      <c r="I204" s="21">
        <v>50</v>
      </c>
      <c r="J204" s="20" t="s">
        <v>19</v>
      </c>
      <c r="K204" s="20"/>
      <c r="L204" s="20"/>
      <c r="M204" s="21" t="s">
        <v>432</v>
      </c>
    </row>
  </sheetData>
  <mergeCells count="251">
    <mergeCell ref="A1:M1"/>
    <mergeCell ref="C2:E2"/>
    <mergeCell ref="F2:I2"/>
    <mergeCell ref="J6:L6"/>
    <mergeCell ref="J7:L7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J89:L89"/>
    <mergeCell ref="J90:L90"/>
    <mergeCell ref="J91:L91"/>
    <mergeCell ref="J92:L92"/>
    <mergeCell ref="J93:L93"/>
    <mergeCell ref="J94:L94"/>
    <mergeCell ref="J95:L95"/>
    <mergeCell ref="J96:L96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J116:L116"/>
    <mergeCell ref="J117:L117"/>
    <mergeCell ref="J118:L118"/>
    <mergeCell ref="J119:L119"/>
    <mergeCell ref="J120:L120"/>
    <mergeCell ref="J121:L121"/>
    <mergeCell ref="J122:L122"/>
    <mergeCell ref="J123:L123"/>
    <mergeCell ref="J124:L124"/>
    <mergeCell ref="J125:L125"/>
    <mergeCell ref="J126:L126"/>
    <mergeCell ref="J127:L127"/>
    <mergeCell ref="J128:L128"/>
    <mergeCell ref="J129:L129"/>
    <mergeCell ref="J130:L130"/>
    <mergeCell ref="J131:L131"/>
    <mergeCell ref="J132:L132"/>
    <mergeCell ref="J133:L133"/>
    <mergeCell ref="J134:L134"/>
    <mergeCell ref="J135:L135"/>
    <mergeCell ref="J136:L136"/>
    <mergeCell ref="J137:L137"/>
    <mergeCell ref="J138:L138"/>
    <mergeCell ref="J139:L139"/>
    <mergeCell ref="J140:L140"/>
    <mergeCell ref="J141:L141"/>
    <mergeCell ref="J142:L142"/>
    <mergeCell ref="J143:L143"/>
    <mergeCell ref="J144:L144"/>
    <mergeCell ref="J145:L145"/>
    <mergeCell ref="J146:L146"/>
    <mergeCell ref="J147:L147"/>
    <mergeCell ref="J148:L148"/>
    <mergeCell ref="J149:L149"/>
    <mergeCell ref="J150:L150"/>
    <mergeCell ref="J151:L151"/>
    <mergeCell ref="J152:L152"/>
    <mergeCell ref="J153:L153"/>
    <mergeCell ref="J154:L154"/>
    <mergeCell ref="J155:L155"/>
    <mergeCell ref="J156:L156"/>
    <mergeCell ref="J157:L157"/>
    <mergeCell ref="J158:L158"/>
    <mergeCell ref="J159:L159"/>
    <mergeCell ref="J160:L160"/>
    <mergeCell ref="J161:L161"/>
    <mergeCell ref="J162:L162"/>
    <mergeCell ref="J163:L163"/>
    <mergeCell ref="J164:L164"/>
    <mergeCell ref="J165:L165"/>
    <mergeCell ref="J166:L166"/>
    <mergeCell ref="J167:L167"/>
    <mergeCell ref="J168:L168"/>
    <mergeCell ref="J169:L169"/>
    <mergeCell ref="J170:L170"/>
    <mergeCell ref="J171:L171"/>
    <mergeCell ref="J172:L172"/>
    <mergeCell ref="J173:L173"/>
    <mergeCell ref="J174:L174"/>
    <mergeCell ref="J175:L175"/>
    <mergeCell ref="J176:L176"/>
    <mergeCell ref="J177:L177"/>
    <mergeCell ref="J178:L178"/>
    <mergeCell ref="J179:L179"/>
    <mergeCell ref="J180:L180"/>
    <mergeCell ref="J181:L181"/>
    <mergeCell ref="J182:L182"/>
    <mergeCell ref="J183:L183"/>
    <mergeCell ref="J184:L184"/>
    <mergeCell ref="J185:L185"/>
    <mergeCell ref="J186:L186"/>
    <mergeCell ref="J187:L187"/>
    <mergeCell ref="J188:L188"/>
    <mergeCell ref="J189:L189"/>
    <mergeCell ref="J190:L190"/>
    <mergeCell ref="J191:L191"/>
    <mergeCell ref="J192:L192"/>
    <mergeCell ref="J193:L193"/>
    <mergeCell ref="J194:L194"/>
    <mergeCell ref="J195:L195"/>
    <mergeCell ref="J196:L196"/>
    <mergeCell ref="J197:L197"/>
    <mergeCell ref="J198:L198"/>
    <mergeCell ref="J199:L199"/>
    <mergeCell ref="J200:L200"/>
    <mergeCell ref="J201:L201"/>
    <mergeCell ref="J202:L202"/>
    <mergeCell ref="J203:L203"/>
    <mergeCell ref="J204:L204"/>
    <mergeCell ref="A2:A3"/>
    <mergeCell ref="A4:A6"/>
    <mergeCell ref="A8:A9"/>
    <mergeCell ref="A10:A11"/>
    <mergeCell ref="A12:A13"/>
    <mergeCell ref="A14:A15"/>
    <mergeCell ref="A16:A17"/>
    <mergeCell ref="A18:A19"/>
    <mergeCell ref="A20:A182"/>
    <mergeCell ref="A183:A204"/>
    <mergeCell ref="B2:B3"/>
    <mergeCell ref="B4:B6"/>
    <mergeCell ref="B8:B9"/>
    <mergeCell ref="B10:B11"/>
    <mergeCell ref="B12:B13"/>
    <mergeCell ref="B14:B15"/>
    <mergeCell ref="B16:B17"/>
    <mergeCell ref="B18:B19"/>
    <mergeCell ref="C4:C6"/>
    <mergeCell ref="C8:C9"/>
    <mergeCell ref="C10:C11"/>
    <mergeCell ref="C12:C13"/>
    <mergeCell ref="C14:C15"/>
    <mergeCell ref="C16:C17"/>
    <mergeCell ref="C18:C19"/>
    <mergeCell ref="D4:D6"/>
    <mergeCell ref="D8:D9"/>
    <mergeCell ref="D10:D11"/>
    <mergeCell ref="D12:D13"/>
    <mergeCell ref="D14:D15"/>
    <mergeCell ref="D16:D17"/>
    <mergeCell ref="D18:D19"/>
    <mergeCell ref="E4:E6"/>
    <mergeCell ref="E8:E9"/>
    <mergeCell ref="E10:E11"/>
    <mergeCell ref="E12:E13"/>
    <mergeCell ref="E14:E15"/>
    <mergeCell ref="E16:E17"/>
    <mergeCell ref="E18:E19"/>
    <mergeCell ref="H4:H6"/>
    <mergeCell ref="H8:H9"/>
    <mergeCell ref="H10:H11"/>
    <mergeCell ref="H12:H13"/>
    <mergeCell ref="H14:H15"/>
    <mergeCell ref="H16:H17"/>
    <mergeCell ref="H18:H19"/>
    <mergeCell ref="I4:I5"/>
    <mergeCell ref="I8:I9"/>
    <mergeCell ref="I10:I11"/>
    <mergeCell ref="I12:I13"/>
    <mergeCell ref="I14:I15"/>
    <mergeCell ref="I16:I17"/>
    <mergeCell ref="I18:I19"/>
    <mergeCell ref="J4:L5"/>
    <mergeCell ref="J10:L11"/>
    <mergeCell ref="J12:L13"/>
    <mergeCell ref="J14:L15"/>
    <mergeCell ref="J16:L17"/>
    <mergeCell ref="J18:L19"/>
    <mergeCell ref="J2:L3"/>
    <mergeCell ref="J8:L9"/>
  </mergeCells>
  <pageMargins left="0.75" right="0.75" top="1" bottom="1" header="0.511805555555556" footer="0.511805555555556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11"/>
  <sheetViews>
    <sheetView showGridLines="0" topLeftCell="A4" workbookViewId="0">
      <selection activeCell="B39" sqref="B39"/>
    </sheetView>
  </sheetViews>
  <sheetFormatPr defaultColWidth="9" defaultRowHeight="15.6" outlineLevelCol="4"/>
  <cols>
    <col min="1" max="1" width="0.75"/>
    <col min="2" max="2" width="45.125"/>
    <col min="3" max="3" width="1.125"/>
    <col min="4" max="4" width="3.875"/>
    <col min="5" max="5" width="11.25"/>
  </cols>
  <sheetData>
    <row r="1" ht="28.5" customHeight="1" spans="2:5">
      <c r="B1" s="1" t="s">
        <v>433</v>
      </c>
      <c r="C1" s="1"/>
      <c r="D1" s="2"/>
      <c r="E1" s="2"/>
    </row>
    <row r="2" ht="14.25" customHeight="1" spans="2:5">
      <c r="B2" s="1" t="s">
        <v>434</v>
      </c>
      <c r="C2" s="1"/>
      <c r="D2" s="2"/>
      <c r="E2" s="2"/>
    </row>
    <row r="3" ht="14.25" customHeight="1" spans="2:5">
      <c r="B3" s="3"/>
      <c r="C3" s="3"/>
      <c r="D3" s="4"/>
      <c r="E3" s="4"/>
    </row>
    <row r="4" ht="42.75" customHeight="1" spans="2:5">
      <c r="B4" s="3" t="s">
        <v>435</v>
      </c>
      <c r="C4" s="3"/>
      <c r="D4" s="4"/>
      <c r="E4" s="4"/>
    </row>
    <row r="5" ht="14.25" customHeight="1" spans="2:5">
      <c r="B5" s="3"/>
      <c r="C5" s="3"/>
      <c r="D5" s="4"/>
      <c r="E5" s="4"/>
    </row>
    <row r="6" ht="14.25" customHeight="1" spans="2:5">
      <c r="B6" s="1" t="s">
        <v>436</v>
      </c>
      <c r="C6" s="1"/>
      <c r="D6" s="2"/>
      <c r="E6" s="2" t="s">
        <v>437</v>
      </c>
    </row>
    <row r="7" ht="15" customHeight="1" spans="2:5">
      <c r="B7" s="3"/>
      <c r="C7" s="3"/>
      <c r="D7" s="4"/>
      <c r="E7" s="4"/>
    </row>
    <row r="8" ht="57" customHeight="1" spans="2:5">
      <c r="B8" s="5" t="s">
        <v>438</v>
      </c>
      <c r="C8" s="6"/>
      <c r="D8" s="7"/>
      <c r="E8" s="8">
        <v>6</v>
      </c>
    </row>
    <row r="9" ht="29.25" customHeight="1" spans="2:5">
      <c r="B9" s="9"/>
      <c r="C9" s="10"/>
      <c r="D9" s="11"/>
      <c r="E9" s="12" t="s">
        <v>439</v>
      </c>
    </row>
    <row r="10" ht="14.25" customHeight="1" spans="2:5">
      <c r="B10" s="3"/>
      <c r="C10" s="3"/>
      <c r="D10" s="4"/>
      <c r="E10" s="4"/>
    </row>
    <row r="11" ht="14.25" customHeight="1" spans="2:5">
      <c r="B11" s="3"/>
      <c r="C11" s="3"/>
      <c r="D11" s="4"/>
      <c r="E11" s="4"/>
    </row>
  </sheetData>
  <hyperlinks>
    <hyperlink ref="E9" location="'Sheet2'!C17:H17" display="'Sheet2'!C17:H17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魏丽萍</dc:creator>
  <cp:lastModifiedBy>睿妈</cp:lastModifiedBy>
  <dcterms:created xsi:type="dcterms:W3CDTF">2023-07-04T16:21:00Z</dcterms:created>
  <dcterms:modified xsi:type="dcterms:W3CDTF">2026-03-09T08:15:37Z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DF712260C2CF4AF187D9394AB2431346</vt:lpwstr>
  </property>
</Properties>
</file>